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19\1Q\"/>
    </mc:Choice>
  </mc:AlternateContent>
  <bookViews>
    <workbookView xWindow="360" yWindow="240" windowWidth="24120" windowHeight="11625"/>
  </bookViews>
  <sheets>
    <sheet name="Statement of Financial Position" sheetId="2" r:id="rId1"/>
    <sheet name="Statement of Profit or Loss" sheetId="1" r:id="rId2"/>
    <sheet name="Exposures" sheetId="4" r:id="rId3"/>
    <sheet name="Capital and Financial ratio" sheetId="5" r:id="rId4"/>
  </sheets>
  <calcPr calcId="162913"/>
</workbook>
</file>

<file path=xl/calcChain.xml><?xml version="1.0" encoding="utf-8"?>
<calcChain xmlns="http://schemas.openxmlformats.org/spreadsheetml/2006/main">
  <c r="B3" i="1" l="1"/>
  <c r="B3" i="5" l="1"/>
  <c r="B3" i="4"/>
</calcChain>
</file>

<file path=xl/sharedStrings.xml><?xml version="1.0" encoding="utf-8"?>
<sst xmlns="http://schemas.openxmlformats.org/spreadsheetml/2006/main" count="230" uniqueCount="170">
  <si>
    <t>Cash on hand</t>
  </si>
  <si>
    <t>Cash balances at central banks</t>
  </si>
  <si>
    <t>Other demand deposits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</si>
  <si>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</si>
  <si>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</si>
  <si>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</si>
  <si>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</si>
  <si>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</si>
  <si>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Derivatives – Hedge accounting</t>
  </si>
  <si>
    <t>Fair value changes of the hedged items in portfolio hedge of interest rate risk</t>
  </si>
  <si>
    <t>Tangible assets</t>
  </si>
  <si>
    <t>Property, Plant and Equipment</t>
  </si>
  <si>
    <t>Intangible assets</t>
  </si>
  <si>
    <t>Goodwill</t>
  </si>
  <si>
    <t>Other intangible assets</t>
  </si>
  <si>
    <t>Current tax assets</t>
  </si>
  <si>
    <t>Other assets</t>
  </si>
  <si>
    <t>Non-current assets and disposal groups classified as held for sale</t>
  </si>
  <si>
    <t>TOTAL ASSETS</t>
  </si>
  <si>
    <t>Financial liabilities held for trading</t>
  </si>
  <si>
    <t>Debt securities issued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</si>
  <si>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</si>
  <si>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</si>
  <si>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</si>
  <si>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</si>
  <si>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</si>
  <si>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</si>
  <si>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</si>
  <si>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</si>
  <si>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</si>
  <si>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</si>
  <si>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</si>
  <si>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</si>
  <si>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</si>
  <si>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</si>
  <si>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</si>
  <si>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</si>
  <si>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</si>
  <si>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</si>
  <si>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</si>
  <si>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</si>
  <si>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</si>
  <si>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</si>
  <si>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</si>
  <si>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</si>
  <si>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</si>
  <si>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</si>
  <si>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</si>
  <si>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</si>
  <si>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Retained earnings</t>
  </si>
  <si>
    <t>Revaluation reserves</t>
  </si>
  <si>
    <t>Other</t>
  </si>
  <si>
    <t>Profit or loss attributable to owners of the parent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</si>
  <si>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</si>
  <si>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</si>
  <si>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</si>
  <si>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</si>
  <si>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</si>
  <si>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</si>
  <si>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</si>
  <si>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</si>
  <si>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</si>
  <si>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</si>
  <si>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</si>
  <si>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</si>
  <si>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</si>
  <si>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</si>
  <si>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</si>
  <si>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Exchange differences [gain or (-) loss], net</t>
  </si>
  <si>
    <t>Other operating expenses</t>
  </si>
  <si>
    <t>TOTAL OPERATING INCOME, NET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</si>
  <si>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</si>
  <si>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</si>
  <si>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</si>
  <si>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</si>
  <si>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</si>
  <si>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</si>
  <si>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</si>
  <si>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</si>
  <si>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</si>
  <si>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</si>
  <si>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</si>
  <si>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</si>
  <si>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</si>
  <si>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</si>
  <si>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</si>
  <si>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</si>
  <si>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</si>
  <si>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</si>
  <si>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</si>
  <si>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</si>
  <si>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</si>
  <si>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</si>
  <si>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</si>
  <si>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Of which:</t>
  </si>
  <si>
    <t>Cash, cash balances at central banks and other demand deposits</t>
  </si>
  <si>
    <t xml:space="preserve">Financial assets held for trading </t>
  </si>
  <si>
    <t>Non-trading financial assets mandatorily at fair value through profit or loss</t>
  </si>
  <si>
    <t>Financial assets at fair value through other comprehensive income</t>
  </si>
  <si>
    <t>Financial assets at amortised cost</t>
  </si>
  <si>
    <t>Investments in subsidiaries, joint ventures and associates</t>
  </si>
  <si>
    <t xml:space="preserve">Investment property </t>
  </si>
  <si>
    <t xml:space="preserve">Tax assets </t>
  </si>
  <si>
    <t xml:space="preserve">Deferred tax assets </t>
  </si>
  <si>
    <t xml:space="preserve">Other assets </t>
  </si>
  <si>
    <t xml:space="preserve">Short positions </t>
  </si>
  <si>
    <t xml:space="preserve">Deposits </t>
  </si>
  <si>
    <t xml:space="preserve">Other financial liabilities </t>
  </si>
  <si>
    <t xml:space="preserve">Tax liabilities </t>
  </si>
  <si>
    <t xml:space="preserve">Other liabilities </t>
  </si>
  <si>
    <t>Actuarial gains or (-) losses on defined benefit pension plans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</si>
  <si>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</si>
  <si>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</si>
  <si>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</si>
  <si>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</si>
  <si>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</si>
  <si>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</si>
  <si>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</si>
  <si>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</si>
  <si>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</si>
  <si>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</si>
  <si>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</si>
  <si>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</si>
  <si>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</si>
  <si>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(-) Interim dividends</t>
  </si>
  <si>
    <t xml:space="preserve">Financial assets designated at fair value through profit or loss </t>
  </si>
  <si>
    <t xml:space="preserve">Derivatives - Hedge accounting, interest rate risk </t>
  </si>
  <si>
    <t>Interest income on liabilities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</si>
  <si>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</si>
  <si>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</si>
  <si>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Gains or (-) losses on non-trading financial assets mandatorily at fair value through profit or loss, net</t>
  </si>
  <si>
    <t xml:space="preserve">Gains or (-) losses from hedge accounting, net </t>
  </si>
  <si>
    <t xml:space="preserve">Gains or (-) losses on derecognition of non-financial assets, net </t>
  </si>
  <si>
    <t xml:space="preserve">Other operating income </t>
  </si>
  <si>
    <t>Modification gains or (-) losses, net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</si>
  <si>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</si>
  <si>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</si>
  <si>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 xml:space="preserve">Profit  or (-) loss after tax from discontinued operations    </t>
  </si>
  <si>
    <t xml:space="preserve">Profit or (-) loss before tax from discontinued operations    </t>
  </si>
  <si>
    <t xml:space="preserve">Financial liabilities designated at fair value through profit or loss </t>
  </si>
  <si>
    <t>Interest expense on assets</t>
  </si>
  <si>
    <t>Impairment or (-) reversal of impairment of investments in subsidiaries, joint ventures and associates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</si>
  <si>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</si>
  <si>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</si>
  <si>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</si>
  <si>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</si>
  <si>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</si>
  <si>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>Of which: Non-financial corporations</t>
  </si>
  <si>
    <t>Of which: Central banks</t>
  </si>
  <si>
    <t>Of which: Households</t>
  </si>
  <si>
    <t>Off-balance sheet exposures</t>
  </si>
  <si>
    <t>Of which: Non-financial corporations and households</t>
  </si>
  <si>
    <t>Loans and advances covered by EGAP</t>
  </si>
  <si>
    <t xml:space="preserve">Capital adequacy ratios </t>
  </si>
  <si>
    <t>Tier 1 common capital ratio</t>
  </si>
  <si>
    <t>Tier 1 capital ratio</t>
  </si>
  <si>
    <t>Total capital ratio</t>
  </si>
  <si>
    <t>Financial ratios</t>
  </si>
  <si>
    <t>Return On Average Assets (ROAA)</t>
  </si>
  <si>
    <t>Return On Average Tier 1 Equity (ROAE)</t>
  </si>
  <si>
    <t>Assets per employee</t>
  </si>
  <si>
    <t>Administrative expenses per employee</t>
  </si>
  <si>
    <t>Net profit per employee</t>
  </si>
  <si>
    <t>Capital and Financial ratio</t>
  </si>
  <si>
    <t>(T CZK / %)</t>
  </si>
  <si>
    <t>(31/03/2019)</t>
  </si>
  <si>
    <t>As at 31/03/2019</t>
  </si>
  <si>
    <t>(Q1/2019)</t>
  </si>
  <si>
    <t>As at 31/12/2019</t>
  </si>
  <si>
    <t>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</si>
</sst>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K_č_-;\-* #,##0.00\ _K_č_-;_-* &quot;-&quot;??\ _K_č_-;_-@_-"/>
    <numFmt numFmtId="164" formatCode="#,##0,"/>
    <numFmt numFmtId="165" formatCode="_-* #,##0\ _K_č_-;\-* #,##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4" fontId="5" fillId="4" borderId="6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5" xfId="6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6" applyNumberFormat="1" applyFont="1" applyFill="1" applyBorder="1" applyAlignment="1" applyProtection="1">
      <alignment vertical="center"/>
    </xf>
    <xf numFmtId="0" fontId="4" fillId="0" borderId="5" xfId="6" applyFont="1" applyFill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9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4"/>
    </xf>
    <xf numFmtId="0" fontId="9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9" fillId="5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11" applyFont="1" applyFill="1" applyBorder="1" applyAlignment="1">
      <alignment horizontal="left" wrapText="1" indent="1"/>
    </xf>
    <xf numFmtId="0" fontId="4" fillId="0" borderId="5" xfId="11" applyFont="1" applyFill="1" applyBorder="1" applyAlignment="1">
      <alignment vertical="center" wrapText="1"/>
    </xf>
    <xf numFmtId="0" fontId="4" fillId="0" borderId="5" xfId="11" applyFont="1" applyFill="1" applyBorder="1" applyAlignment="1">
      <alignment horizontal="left" vertical="center" wrapText="1" indent="1"/>
    </xf>
    <xf numFmtId="49" fontId="3" fillId="0" borderId="5" xfId="0" applyNumberFormat="1" applyFont="1" applyFill="1" applyBorder="1" applyAlignment="1">
      <alignment vertical="center" wrapText="1"/>
    </xf>
    <xf numFmtId="49" fontId="10" fillId="0" borderId="5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/>
    </xf>
    <xf numFmtId="49" fontId="9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wrapText="1"/>
    </xf>
    <xf numFmtId="3" fontId="4" fillId="0" borderId="5" xfId="0" applyNumberFormat="1" applyFont="1" applyFill="1" applyBorder="1" applyAlignment="1">
      <alignment horizontal="right" vertical="center" wrapText="1"/>
    </xf>
    <xf numFmtId="10" fontId="4" fillId="0" borderId="5" xfId="10" applyNumberFormat="1" applyFont="1" applyFill="1" applyBorder="1" applyAlignment="1">
      <alignment horizontal="right" vertical="center" wrapText="1"/>
    </xf>
    <xf numFmtId="165" fontId="4" fillId="0" borderId="5" xfId="9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5" xfId="0" applyFont="1" applyFill="1" applyBorder="1"/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2">
    <cellStyle name="Čárka" xfId="9" builtinId="3"/>
    <cellStyle name="MAND_x000d_CHECK.COMMAND_x000e_RENAME.COMMAND_x0008_SHOW.BAR_x000b_DELETE.MENU_x000e_DELETE.COMMAND_x000e_GET.CHA" xfId="1"/>
    <cellStyle name="Normal 2" xfId="2"/>
    <cellStyle name="Normal 2 2 2" xfId="11"/>
    <cellStyle name="Normální" xfId="0" builtinId="0"/>
    <cellStyle name="Normální 2" xfId="3"/>
    <cellStyle name="Normální 2 2" xfId="4"/>
    <cellStyle name="Normální 2 3" xfId="5"/>
    <cellStyle name="Normální 3" xfId="6"/>
    <cellStyle name="Normální 3 2" xfId="7"/>
    <cellStyle name="Procenta" xfId="10" builtinId="5"/>
    <cellStyle name="TIS_svetly_s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115"/>
  <sheetViews>
    <sheetView tabSelected="1"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6" sqref="A36"/>
    </sheetView>
  </sheetViews>
  <sheetFormatPr defaultRowHeight="15" x14ac:dyDescent="0.25"/>
  <cols>
    <col min="1" max="1" width="122" bestFit="1" customWidth="1"/>
    <col min="2" max="2" width="16.7109375" customWidth="1"/>
  </cols>
  <sheetData>
    <row r="1" spans="1:2" x14ac:dyDescent="0.25">
      <c r="A1" s="55" t="s">
        <v>90</v>
      </c>
      <c r="B1" s="55"/>
    </row>
    <row r="2" spans="1:2" x14ac:dyDescent="0.25">
      <c r="A2" s="55"/>
      <c r="B2" s="55"/>
    </row>
    <row r="3" spans="1:2" x14ac:dyDescent="0.25">
      <c r="A3" s="18" t="s">
        <v>89</v>
      </c>
      <c r="B3" s="19" t="s">
        <v>165</v>
      </c>
    </row>
    <row r="4" spans="1:2" x14ac:dyDescent="0.25">
      <c r="A4" s="57" t="s">
        <v>91</v>
      </c>
      <c r="B4" s="56" t="s">
        <v>166</v>
      </c>
    </row>
    <row r="5" spans="1:2" x14ac:dyDescent="0.25">
      <c r="A5" s="57"/>
      <c r="B5" s="56"/>
    </row>
    <row r="6" spans="1:2" ht="15" customHeight="1" x14ac:dyDescent="0.25">
      <c r="A6" s="9" t="s">
        <v>18</v>
      </c>
      <c r="B6" s="45">
        <v>188698942.87219796</v>
      </c>
    </row>
    <row r="7" spans="1:2" ht="15" customHeight="1" x14ac:dyDescent="0.25">
      <c r="A7" s="10" t="s">
        <v>95</v>
      </c>
      <c r="B7" s="45">
        <v>3527772.4407470003</v>
      </c>
    </row>
    <row r="8" spans="1:2" ht="15" customHeight="1" x14ac:dyDescent="0.25">
      <c r="A8" s="11" t="s">
        <v>0</v>
      </c>
      <c r="B8" s="45">
        <v>36051.644239000001</v>
      </c>
    </row>
    <row r="9" spans="1:2" ht="15" customHeight="1" x14ac:dyDescent="0.25">
      <c r="A9" s="12" t="s">
        <v>1</v>
      </c>
      <c r="B9" s="45">
        <v>1301348.9385499998</v>
      </c>
    </row>
    <row r="10" spans="1:2" ht="15" customHeight="1" x14ac:dyDescent="0.25">
      <c r="A10" s="12" t="s">
        <v>2</v>
      </c>
      <c r="B10" s="45">
        <v>2190371.8579580002</v>
      </c>
    </row>
    <row r="11" spans="1:2" ht="15" customHeight="1" x14ac:dyDescent="0.25">
      <c r="A11" s="13" t="s">
        <v>96</v>
      </c>
      <c r="B11" s="45">
        <v>11412925.469047001</v>
      </c>
    </row>
    <row r="12" spans="1:2" ht="15" customHeight="1" x14ac:dyDescent="0.25">
      <c r="A12" s="12" t="s">
        <v>3</v>
      </c>
      <c r="B12" s="45">
        <v>4647098.3178599998</v>
      </c>
    </row>
    <row r="13" spans="1:2" ht="15" customHeight="1" x14ac:dyDescent="0.25">
      <c r="A13" s="14" t="s">
        <v>4</v>
      </c>
      <c r="B13" s="45">
        <v>0</v>
      </c>
    </row>
    <row r="14" spans="1:2" ht="15" customHeight="1" x14ac:dyDescent="0.25">
      <c r="A14" s="14" t="s">
        <v>5</v>
      </c>
      <c r="B14" s="45">
        <v>6765827.1511869999</v>
      </c>
    </row>
    <row r="15" spans="1:2" ht="15" customHeight="1" x14ac:dyDescent="0.25">
      <c r="A15" s="14" t="s">
        <v>6</v>
      </c>
      <c r="B15" s="45">
        <v>0</v>
      </c>
    </row>
    <row r="16" spans="1:2" ht="15" customHeight="1" x14ac:dyDescent="0.25">
      <c r="A16" s="15" t="s">
        <v>97</v>
      </c>
      <c r="B16" s="45">
        <v>0</v>
      </c>
    </row>
    <row r="17" spans="1:2" ht="15" customHeight="1" x14ac:dyDescent="0.25">
      <c r="A17" s="11" t="s">
        <v>4</v>
      </c>
      <c r="B17" s="45">
        <v>0</v>
      </c>
    </row>
    <row r="18" spans="1:2" ht="15" customHeight="1" x14ac:dyDescent="0.25">
      <c r="A18" s="11" t="s">
        <v>5</v>
      </c>
      <c r="B18" s="45">
        <v>0</v>
      </c>
    </row>
    <row r="19" spans="1:2" ht="15" customHeight="1" x14ac:dyDescent="0.25">
      <c r="A19" s="11" t="s">
        <v>6</v>
      </c>
      <c r="B19" s="45">
        <v>0</v>
      </c>
    </row>
    <row r="20" spans="1:2" ht="15" customHeight="1" x14ac:dyDescent="0.25">
      <c r="A20" s="16" t="s">
        <v>7</v>
      </c>
      <c r="B20" s="45">
        <v>0</v>
      </c>
    </row>
    <row r="21" spans="1:2" ht="15" customHeight="1" x14ac:dyDescent="0.25">
      <c r="A21" s="14" t="s">
        <v>5</v>
      </c>
      <c r="B21" s="45">
        <v>0</v>
      </c>
    </row>
    <row r="22" spans="1:2" ht="15" customHeight="1" x14ac:dyDescent="0.25">
      <c r="A22" s="14" t="s">
        <v>6</v>
      </c>
      <c r="B22" s="45">
        <v>0</v>
      </c>
    </row>
    <row r="23" spans="1:2" ht="15" customHeight="1" x14ac:dyDescent="0.25">
      <c r="A23" s="16" t="s">
        <v>98</v>
      </c>
      <c r="B23" s="45">
        <v>19713541.883066002</v>
      </c>
    </row>
    <row r="24" spans="1:2" ht="15" customHeight="1" x14ac:dyDescent="0.25">
      <c r="A24" s="17" t="s">
        <v>4</v>
      </c>
      <c r="B24" s="45">
        <v>197361.228</v>
      </c>
    </row>
    <row r="25" spans="1:2" ht="15" customHeight="1" x14ac:dyDescent="0.25">
      <c r="A25" s="17" t="s">
        <v>5</v>
      </c>
      <c r="B25" s="45">
        <v>19516180.655066002</v>
      </c>
    </row>
    <row r="26" spans="1:2" ht="15" customHeight="1" x14ac:dyDescent="0.25">
      <c r="A26" s="17" t="s">
        <v>6</v>
      </c>
      <c r="B26" s="45">
        <v>0</v>
      </c>
    </row>
    <row r="27" spans="1:2" ht="15" customHeight="1" x14ac:dyDescent="0.25">
      <c r="A27" s="15" t="s">
        <v>99</v>
      </c>
      <c r="B27" s="45">
        <v>152962113.70735902</v>
      </c>
    </row>
    <row r="28" spans="1:2" ht="15" customHeight="1" x14ac:dyDescent="0.25">
      <c r="A28" s="17" t="s">
        <v>5</v>
      </c>
      <c r="B28" s="45">
        <v>3406567.6718069999</v>
      </c>
    </row>
    <row r="29" spans="1:2" ht="15" customHeight="1" x14ac:dyDescent="0.25">
      <c r="A29" s="11" t="s">
        <v>6</v>
      </c>
      <c r="B29" s="45">
        <v>149555546.035552</v>
      </c>
    </row>
    <row r="30" spans="1:2" ht="15" customHeight="1" x14ac:dyDescent="0.25">
      <c r="A30" s="16" t="s">
        <v>8</v>
      </c>
      <c r="B30" s="45">
        <v>0</v>
      </c>
    </row>
    <row r="31" spans="1:2" ht="15" customHeight="1" x14ac:dyDescent="0.25">
      <c r="A31" s="16" t="s">
        <v>9</v>
      </c>
      <c r="B31" s="45">
        <v>0</v>
      </c>
    </row>
    <row r="32" spans="1:2" ht="15" customHeight="1" x14ac:dyDescent="0.25">
      <c r="A32" s="13" t="s">
        <v>100</v>
      </c>
      <c r="B32" s="45">
        <v>135017.7243</v>
      </c>
    </row>
    <row r="33" spans="1:2" ht="15" customHeight="1" x14ac:dyDescent="0.25">
      <c r="A33" s="16" t="s">
        <v>10</v>
      </c>
      <c r="B33" s="45">
        <v>189033.117</v>
      </c>
    </row>
    <row r="34" spans="1:2" ht="15" customHeight="1" x14ac:dyDescent="0.25">
      <c r="A34" s="17" t="s">
        <v>11</v>
      </c>
      <c r="B34" s="45">
        <v>189033.117</v>
      </c>
    </row>
    <row r="35" spans="1:2" ht="15" customHeight="1" x14ac:dyDescent="0.25">
      <c r="A35" s="17" t="s">
        <v>101</v>
      </c>
      <c r="B35" s="45">
        <v>0</v>
      </c>
    </row>
    <row r="36" spans="1:2" ht="15" customHeight="1" x14ac:dyDescent="0.25">
      <c r="A36" s="16" t="s">
        <v>12</v>
      </c>
      <c r="B36" s="45">
        <v>147736.01699999999</v>
      </c>
    </row>
    <row r="37" spans="1:2" ht="15" customHeight="1" x14ac:dyDescent="0.25">
      <c r="A37" s="17" t="s">
        <v>13</v>
      </c>
      <c r="B37" s="45">
        <v>0</v>
      </c>
    </row>
    <row r="38" spans="1:2" ht="15" customHeight="1" x14ac:dyDescent="0.25">
      <c r="A38" s="17" t="s">
        <v>14</v>
      </c>
      <c r="B38" s="45">
        <v>147736.01699999999</v>
      </c>
    </row>
    <row r="39" spans="1:2" ht="15" customHeight="1" x14ac:dyDescent="0.25">
      <c r="A39" s="16" t="s">
        <v>102</v>
      </c>
      <c r="B39" s="45">
        <v>0</v>
      </c>
    </row>
    <row r="40" spans="1:2" ht="15" customHeight="1" x14ac:dyDescent="0.25">
      <c r="A40" s="17" t="s">
        <v>15</v>
      </c>
      <c r="B40" s="45">
        <v>0</v>
      </c>
    </row>
    <row r="41" spans="1:2" ht="15" customHeight="1" x14ac:dyDescent="0.25">
      <c r="A41" s="17" t="s">
        <v>103</v>
      </c>
      <c r="B41" s="45">
        <v>0</v>
      </c>
    </row>
    <row r="42" spans="1:2" ht="15" customHeight="1" x14ac:dyDescent="0.25">
      <c r="A42" s="16" t="s">
        <v>104</v>
      </c>
      <c r="B42" s="45">
        <v>610802.51367899997</v>
      </c>
    </row>
    <row r="43" spans="1:2" ht="15.75" customHeight="1" x14ac:dyDescent="0.25">
      <c r="A43" s="13" t="s">
        <v>17</v>
      </c>
      <c r="B43" s="45">
        <v>0</v>
      </c>
    </row>
    <row r="44" spans="1:2" s="2" customFormat="1" ht="51.75" customHeight="1" x14ac:dyDescent="0.25">
      <c r="A44" s="20"/>
      <c r="B44" s="46"/>
    </row>
    <row r="45" spans="1:2" ht="15" customHeight="1" x14ac:dyDescent="0.25">
      <c r="A45" s="9" t="s">
        <v>57</v>
      </c>
      <c r="B45" s="45">
        <v>188698942.872199</v>
      </c>
    </row>
    <row r="46" spans="1:2" ht="15" customHeight="1" x14ac:dyDescent="0.25">
      <c r="A46" s="21" t="s">
        <v>35</v>
      </c>
      <c r="B46" s="45">
        <v>176365978.93898198</v>
      </c>
    </row>
    <row r="47" spans="1:2" ht="15" customHeight="1" x14ac:dyDescent="0.25">
      <c r="A47" s="13" t="s">
        <v>19</v>
      </c>
      <c r="B47" s="45">
        <v>8959895.5328199994</v>
      </c>
    </row>
    <row r="48" spans="1:2" ht="15" customHeight="1" x14ac:dyDescent="0.25">
      <c r="A48" s="12" t="s">
        <v>3</v>
      </c>
      <c r="B48" s="45">
        <v>4812350.6039100001</v>
      </c>
    </row>
    <row r="49" spans="1:2" ht="15" customHeight="1" x14ac:dyDescent="0.25">
      <c r="A49" s="12" t="s">
        <v>105</v>
      </c>
      <c r="B49" s="45">
        <v>4147544.9289099998</v>
      </c>
    </row>
    <row r="50" spans="1:2" ht="15" customHeight="1" x14ac:dyDescent="0.25">
      <c r="A50" s="12" t="s">
        <v>106</v>
      </c>
      <c r="B50" s="45">
        <v>0</v>
      </c>
    </row>
    <row r="51" spans="1:2" ht="15" customHeight="1" x14ac:dyDescent="0.25">
      <c r="A51" s="12" t="s">
        <v>20</v>
      </c>
      <c r="B51" s="45">
        <v>0</v>
      </c>
    </row>
    <row r="52" spans="1:2" ht="15" customHeight="1" x14ac:dyDescent="0.25">
      <c r="A52" s="12" t="s">
        <v>107</v>
      </c>
      <c r="B52" s="45">
        <v>0</v>
      </c>
    </row>
    <row r="53" spans="1:2" ht="15" customHeight="1" x14ac:dyDescent="0.25">
      <c r="A53" s="13" t="s">
        <v>21</v>
      </c>
      <c r="B53" s="45">
        <v>0</v>
      </c>
    </row>
    <row r="54" spans="1:2" ht="15" customHeight="1" x14ac:dyDescent="0.25">
      <c r="A54" s="12" t="s">
        <v>106</v>
      </c>
      <c r="B54" s="45">
        <v>0</v>
      </c>
    </row>
    <row r="55" spans="1:2" ht="15" customHeight="1" x14ac:dyDescent="0.25">
      <c r="A55" s="12" t="s">
        <v>20</v>
      </c>
      <c r="B55" s="45">
        <v>0</v>
      </c>
    </row>
    <row r="56" spans="1:2" ht="15" customHeight="1" x14ac:dyDescent="0.25">
      <c r="A56" s="12" t="s">
        <v>107</v>
      </c>
      <c r="B56" s="45">
        <v>0</v>
      </c>
    </row>
    <row r="57" spans="1:2" ht="15" customHeight="1" x14ac:dyDescent="0.25">
      <c r="A57" s="13" t="s">
        <v>22</v>
      </c>
      <c r="B57" s="45">
        <v>165934429.84468099</v>
      </c>
    </row>
    <row r="58" spans="1:2" ht="15" customHeight="1" x14ac:dyDescent="0.25">
      <c r="A58" s="12" t="s">
        <v>106</v>
      </c>
      <c r="B58" s="45">
        <v>158224998.19464099</v>
      </c>
    </row>
    <row r="59" spans="1:2" ht="15" customHeight="1" x14ac:dyDescent="0.25">
      <c r="A59" s="12" t="s">
        <v>20</v>
      </c>
      <c r="B59" s="45">
        <v>2865965.0606900002</v>
      </c>
    </row>
    <row r="60" spans="1:2" ht="15" customHeight="1" x14ac:dyDescent="0.25">
      <c r="A60" s="12" t="s">
        <v>107</v>
      </c>
      <c r="B60" s="45">
        <v>4843466.58935</v>
      </c>
    </row>
    <row r="61" spans="1:2" ht="15" customHeight="1" x14ac:dyDescent="0.25">
      <c r="A61" s="13" t="s">
        <v>8</v>
      </c>
      <c r="B61" s="45">
        <v>0</v>
      </c>
    </row>
    <row r="62" spans="1:2" ht="15" customHeight="1" x14ac:dyDescent="0.25">
      <c r="A62" s="13" t="s">
        <v>9</v>
      </c>
      <c r="B62" s="45">
        <v>0</v>
      </c>
    </row>
    <row r="63" spans="1:2" ht="15" customHeight="1" x14ac:dyDescent="0.25">
      <c r="A63" s="22" t="s">
        <v>23</v>
      </c>
      <c r="B63" s="45">
        <v>240416.052455</v>
      </c>
    </row>
    <row r="64" spans="1:2" ht="15" customHeight="1" x14ac:dyDescent="0.25">
      <c r="A64" s="17" t="s">
        <v>24</v>
      </c>
      <c r="B64" s="45">
        <v>0</v>
      </c>
    </row>
    <row r="65" spans="1:2" ht="15" customHeight="1" x14ac:dyDescent="0.25">
      <c r="A65" s="11" t="s">
        <v>25</v>
      </c>
      <c r="B65" s="45">
        <v>19248.689999999999</v>
      </c>
    </row>
    <row r="66" spans="1:2" ht="15" customHeight="1" x14ac:dyDescent="0.25">
      <c r="A66" s="11" t="s">
        <v>26</v>
      </c>
      <c r="B66" s="45">
        <v>0</v>
      </c>
    </row>
    <row r="67" spans="1:2" ht="15" customHeight="1" x14ac:dyDescent="0.25">
      <c r="A67" s="11" t="s">
        <v>27</v>
      </c>
      <c r="B67" s="45">
        <v>184782.95300000001</v>
      </c>
    </row>
    <row r="68" spans="1:2" ht="15" customHeight="1" x14ac:dyDescent="0.25">
      <c r="A68" s="11" t="s">
        <v>28</v>
      </c>
      <c r="B68" s="45">
        <v>36384.409455000001</v>
      </c>
    </row>
    <row r="69" spans="1:2" ht="15" customHeight="1" x14ac:dyDescent="0.25">
      <c r="A69" s="11" t="s">
        <v>29</v>
      </c>
      <c r="B69" s="45">
        <v>0</v>
      </c>
    </row>
    <row r="70" spans="1:2" ht="15" customHeight="1" x14ac:dyDescent="0.25">
      <c r="A70" s="22" t="s">
        <v>108</v>
      </c>
      <c r="B70" s="45">
        <v>220289.97224999999</v>
      </c>
    </row>
    <row r="71" spans="1:2" ht="15" customHeight="1" x14ac:dyDescent="0.25">
      <c r="A71" s="23" t="s">
        <v>30</v>
      </c>
      <c r="B71" s="45">
        <v>194702.86577</v>
      </c>
    </row>
    <row r="72" spans="1:2" ht="15" customHeight="1" x14ac:dyDescent="0.25">
      <c r="A72" s="23" t="s">
        <v>31</v>
      </c>
      <c r="B72" s="45">
        <v>25587.106480000002</v>
      </c>
    </row>
    <row r="73" spans="1:2" ht="15" customHeight="1" x14ac:dyDescent="0.25">
      <c r="A73" s="13" t="s">
        <v>32</v>
      </c>
      <c r="B73" s="45">
        <v>0</v>
      </c>
    </row>
    <row r="74" spans="1:2" ht="15" customHeight="1" x14ac:dyDescent="0.25">
      <c r="A74" s="13" t="s">
        <v>109</v>
      </c>
      <c r="B74" s="45">
        <v>1010947.5367760001</v>
      </c>
    </row>
    <row r="75" spans="1:2" ht="15" customHeight="1" x14ac:dyDescent="0.25">
      <c r="A75" s="24" t="s">
        <v>34</v>
      </c>
      <c r="B75" s="45">
        <v>0</v>
      </c>
    </row>
    <row r="76" spans="1:2" ht="15" customHeight="1" x14ac:dyDescent="0.25">
      <c r="A76" s="21" t="s">
        <v>56</v>
      </c>
      <c r="B76" s="45">
        <v>12332963.933217</v>
      </c>
    </row>
    <row r="77" spans="1:2" ht="15" customHeight="1" x14ac:dyDescent="0.25">
      <c r="A77" s="22" t="s">
        <v>36</v>
      </c>
      <c r="B77" s="45">
        <v>769004.32750000001</v>
      </c>
    </row>
    <row r="78" spans="1:2" ht="15" customHeight="1" x14ac:dyDescent="0.25">
      <c r="A78" s="17" t="s">
        <v>37</v>
      </c>
      <c r="B78" s="45">
        <v>769004.32750000001</v>
      </c>
    </row>
    <row r="79" spans="1:2" ht="15" customHeight="1" x14ac:dyDescent="0.25">
      <c r="A79" s="17" t="s">
        <v>38</v>
      </c>
      <c r="B79" s="45">
        <v>0</v>
      </c>
    </row>
    <row r="80" spans="1:2" ht="15" customHeight="1" x14ac:dyDescent="0.25">
      <c r="A80" s="22" t="s">
        <v>39</v>
      </c>
      <c r="B80" s="45">
        <v>411544.60200000001</v>
      </c>
    </row>
    <row r="81" spans="1:2" ht="15" customHeight="1" x14ac:dyDescent="0.25">
      <c r="A81" s="22" t="s">
        <v>40</v>
      </c>
      <c r="B81" s="45">
        <v>0</v>
      </c>
    </row>
    <row r="82" spans="1:2" ht="15" customHeight="1" x14ac:dyDescent="0.25">
      <c r="A82" s="12" t="s">
        <v>41</v>
      </c>
      <c r="B82" s="45">
        <v>0</v>
      </c>
    </row>
    <row r="83" spans="1:2" ht="15" customHeight="1" x14ac:dyDescent="0.25">
      <c r="A83" s="12" t="s">
        <v>42</v>
      </c>
      <c r="B83" s="45">
        <v>0</v>
      </c>
    </row>
    <row r="84" spans="1:2" ht="15" customHeight="1" x14ac:dyDescent="0.25">
      <c r="A84" s="13" t="s">
        <v>43</v>
      </c>
      <c r="B84" s="45">
        <v>0</v>
      </c>
    </row>
    <row r="85" spans="1:2" ht="15" customHeight="1" x14ac:dyDescent="0.25">
      <c r="A85" s="22" t="s">
        <v>44</v>
      </c>
      <c r="B85" s="45">
        <v>276532.82634299999</v>
      </c>
    </row>
    <row r="86" spans="1:2" ht="15" customHeight="1" x14ac:dyDescent="0.25">
      <c r="A86" s="17" t="s">
        <v>45</v>
      </c>
      <c r="B86" s="45">
        <v>169517.30403999999</v>
      </c>
    </row>
    <row r="87" spans="1:2" ht="15" customHeight="1" x14ac:dyDescent="0.25">
      <c r="A87" s="27" t="s">
        <v>10</v>
      </c>
      <c r="B87" s="45">
        <v>0</v>
      </c>
    </row>
    <row r="88" spans="1:2" ht="15" customHeight="1" x14ac:dyDescent="0.25">
      <c r="A88" s="27" t="s">
        <v>12</v>
      </c>
      <c r="B88" s="45">
        <v>0</v>
      </c>
    </row>
    <row r="89" spans="1:2" ht="15" customHeight="1" x14ac:dyDescent="0.25">
      <c r="A89" s="27" t="s">
        <v>110</v>
      </c>
      <c r="B89" s="45">
        <v>0</v>
      </c>
    </row>
    <row r="90" spans="1:2" ht="15" customHeight="1" x14ac:dyDescent="0.25">
      <c r="A90" s="28" t="s">
        <v>17</v>
      </c>
      <c r="B90" s="45">
        <v>0</v>
      </c>
    </row>
    <row r="91" spans="1:2" ht="15" customHeight="1" x14ac:dyDescent="0.25">
      <c r="A91" s="28" t="s">
        <v>46</v>
      </c>
      <c r="B91" s="45">
        <v>0</v>
      </c>
    </row>
    <row r="92" spans="1:2" ht="15" customHeight="1" x14ac:dyDescent="0.25">
      <c r="A92" s="29" t="s">
        <v>111</v>
      </c>
      <c r="B92" s="45">
        <v>169517.30403999999</v>
      </c>
    </row>
    <row r="93" spans="1:2" ht="15" customHeight="1" x14ac:dyDescent="0.25">
      <c r="A93" s="29" t="s">
        <v>112</v>
      </c>
      <c r="B93" s="45">
        <v>0</v>
      </c>
    </row>
    <row r="94" spans="1:2" ht="15" customHeight="1" x14ac:dyDescent="0.25">
      <c r="A94" s="30" t="s">
        <v>113</v>
      </c>
      <c r="B94" s="45">
        <v>0</v>
      </c>
    </row>
    <row r="95" spans="1:2" ht="15" customHeight="1" x14ac:dyDescent="0.25">
      <c r="A95" s="30" t="s">
        <v>114</v>
      </c>
      <c r="B95" s="45">
        <v>0</v>
      </c>
    </row>
    <row r="96" spans="1:2" ht="15" customHeight="1" x14ac:dyDescent="0.25">
      <c r="A96" s="29" t="s">
        <v>115</v>
      </c>
      <c r="B96" s="45">
        <v>0</v>
      </c>
    </row>
    <row r="97" spans="1:2" ht="15" customHeight="1" x14ac:dyDescent="0.25">
      <c r="A97" s="17" t="s">
        <v>47</v>
      </c>
      <c r="B97" s="45">
        <v>107015.52230300001</v>
      </c>
    </row>
    <row r="98" spans="1:2" ht="15" customHeight="1" x14ac:dyDescent="0.25">
      <c r="A98" s="28" t="s">
        <v>48</v>
      </c>
      <c r="B98" s="45">
        <v>0</v>
      </c>
    </row>
    <row r="99" spans="1:2" ht="15" customHeight="1" x14ac:dyDescent="0.25">
      <c r="A99" s="28" t="s">
        <v>116</v>
      </c>
      <c r="B99" s="45">
        <v>0</v>
      </c>
    </row>
    <row r="100" spans="1:2" ht="15" customHeight="1" x14ac:dyDescent="0.25">
      <c r="A100" s="29" t="s">
        <v>117</v>
      </c>
      <c r="B100" s="45">
        <v>0</v>
      </c>
    </row>
    <row r="101" spans="1:2" ht="15" customHeight="1" x14ac:dyDescent="0.25">
      <c r="A101" s="29" t="s">
        <v>118</v>
      </c>
      <c r="B101" s="45">
        <v>107015.52230300001</v>
      </c>
    </row>
    <row r="102" spans="1:2" ht="15" customHeight="1" x14ac:dyDescent="0.25">
      <c r="A102" s="29" t="s">
        <v>119</v>
      </c>
      <c r="B102" s="45">
        <v>0</v>
      </c>
    </row>
    <row r="103" spans="1:2" ht="15" customHeight="1" x14ac:dyDescent="0.25">
      <c r="A103" s="29" t="s">
        <v>17</v>
      </c>
      <c r="B103" s="45">
        <v>0</v>
      </c>
    </row>
    <row r="104" spans="1:2" ht="15" customHeight="1" x14ac:dyDescent="0.25">
      <c r="A104" s="29" t="s">
        <v>46</v>
      </c>
      <c r="B104" s="45">
        <v>0</v>
      </c>
    </row>
    <row r="105" spans="1:2" ht="15" customHeight="1" x14ac:dyDescent="0.25">
      <c r="A105" s="16" t="s">
        <v>49</v>
      </c>
      <c r="B105" s="45">
        <v>10390513.090360001</v>
      </c>
    </row>
    <row r="106" spans="1:2" ht="15" customHeight="1" x14ac:dyDescent="0.25">
      <c r="A106" s="16" t="s">
        <v>50</v>
      </c>
      <c r="B106" s="45">
        <v>0</v>
      </c>
    </row>
    <row r="107" spans="1:2" ht="15" customHeight="1" x14ac:dyDescent="0.25">
      <c r="A107" s="22" t="s">
        <v>120</v>
      </c>
      <c r="B107" s="45">
        <v>1537.9520500000001</v>
      </c>
    </row>
    <row r="108" spans="1:2" ht="15" customHeight="1" x14ac:dyDescent="0.25">
      <c r="A108" s="11" t="s">
        <v>121</v>
      </c>
      <c r="B108" s="45">
        <v>0</v>
      </c>
    </row>
    <row r="109" spans="1:2" ht="15" customHeight="1" x14ac:dyDescent="0.25">
      <c r="A109" s="17" t="s">
        <v>122</v>
      </c>
      <c r="B109" s="45">
        <v>1537.9520500000001</v>
      </c>
    </row>
    <row r="110" spans="1:2" ht="15" customHeight="1" x14ac:dyDescent="0.25">
      <c r="A110" s="22" t="s">
        <v>123</v>
      </c>
      <c r="B110" s="45">
        <v>0</v>
      </c>
    </row>
    <row r="111" spans="1:2" ht="15" customHeight="1" x14ac:dyDescent="0.25">
      <c r="A111" s="22" t="s">
        <v>52</v>
      </c>
      <c r="B111" s="45">
        <v>483831.13496399997</v>
      </c>
    </row>
    <row r="112" spans="1:2" ht="15" customHeight="1" x14ac:dyDescent="0.25">
      <c r="A112" s="22" t="s">
        <v>124</v>
      </c>
      <c r="B112" s="45">
        <v>0</v>
      </c>
    </row>
    <row r="113" spans="1:2" ht="15" customHeight="1" x14ac:dyDescent="0.25">
      <c r="A113" s="22" t="s">
        <v>53</v>
      </c>
      <c r="B113" s="47" t="s">
        <v>169</v>
      </c>
    </row>
    <row r="114" spans="1:2" ht="15" customHeight="1" x14ac:dyDescent="0.25">
      <c r="A114" s="26" t="s">
        <v>54</v>
      </c>
      <c r="B114" s="47" t="s">
        <v>169</v>
      </c>
    </row>
    <row r="115" spans="1:2" ht="15.75" customHeight="1" x14ac:dyDescent="0.25">
      <c r="A115" s="26" t="s">
        <v>55</v>
      </c>
      <c r="B115" s="47" t="s">
        <v>169</v>
      </c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78"/>
  <sheetViews>
    <sheetView zoomScale="85" zoomScaleNormal="85" zoomScaleSheetLayoutView="100" workbookViewId="0">
      <pane xSplit="1" ySplit="5" topLeftCell="B54" activePane="bottomRight" state="frozen"/>
      <selection pane="topRight" activeCell="B1" sqref="B1"/>
      <selection pane="bottomLeft" activeCell="A6" sqref="A6"/>
      <selection pane="bottomRight" activeCell="B41" sqref="B41"/>
    </sheetView>
  </sheetViews>
  <sheetFormatPr defaultRowHeight="15" x14ac:dyDescent="0.25"/>
  <cols>
    <col min="1" max="1" width="116.85546875" bestFit="1" customWidth="1"/>
    <col min="2" max="2" width="14" customWidth="1"/>
  </cols>
  <sheetData>
    <row r="1" spans="1:2" x14ac:dyDescent="0.25">
      <c r="A1" s="60" t="s">
        <v>92</v>
      </c>
      <c r="B1" s="63"/>
    </row>
    <row r="2" spans="1:2" ht="46.5" customHeight="1" thickBot="1" x14ac:dyDescent="0.3">
      <c r="A2" s="61"/>
      <c r="B2" s="64"/>
    </row>
    <row r="3" spans="1:2" ht="15.75" thickBot="1" x14ac:dyDescent="0.3">
      <c r="A3" s="3" t="s">
        <v>89</v>
      </c>
      <c r="B3" s="19" t="str">
        <f>'Statement of Financial Position'!B3</f>
        <v>(31/03/2019)</v>
      </c>
    </row>
    <row r="4" spans="1:2" s="1" customFormat="1" x14ac:dyDescent="0.25">
      <c r="A4" s="62" t="s">
        <v>93</v>
      </c>
      <c r="B4" s="58" t="s">
        <v>167</v>
      </c>
    </row>
    <row r="5" spans="1:2" s="1" customFormat="1" x14ac:dyDescent="0.25">
      <c r="A5" s="62"/>
      <c r="B5" s="59"/>
    </row>
    <row r="6" spans="1:2" ht="15" customHeight="1" x14ac:dyDescent="0.25">
      <c r="A6" s="31" t="s">
        <v>58</v>
      </c>
      <c r="B6" s="48">
        <v>1383715.229905</v>
      </c>
    </row>
    <row r="7" spans="1:2" ht="15" customHeight="1" x14ac:dyDescent="0.25">
      <c r="A7" s="29" t="s">
        <v>96</v>
      </c>
      <c r="B7" s="48">
        <v>44147.179469999995</v>
      </c>
    </row>
    <row r="8" spans="1:2" ht="15" customHeight="1" x14ac:dyDescent="0.25">
      <c r="A8" s="29" t="s">
        <v>97</v>
      </c>
      <c r="B8" s="48">
        <v>0</v>
      </c>
    </row>
    <row r="9" spans="1:2" ht="15" customHeight="1" x14ac:dyDescent="0.25">
      <c r="A9" s="29" t="s">
        <v>125</v>
      </c>
      <c r="B9" s="48">
        <v>0</v>
      </c>
    </row>
    <row r="10" spans="1:2" ht="15" customHeight="1" x14ac:dyDescent="0.25">
      <c r="A10" s="29" t="s">
        <v>98</v>
      </c>
      <c r="B10" s="48">
        <v>160410.02929000001</v>
      </c>
    </row>
    <row r="11" spans="1:2" ht="15" customHeight="1" x14ac:dyDescent="0.25">
      <c r="A11" s="29" t="s">
        <v>99</v>
      </c>
      <c r="B11" s="48">
        <v>1151779.2551249999</v>
      </c>
    </row>
    <row r="12" spans="1:2" ht="15" customHeight="1" x14ac:dyDescent="0.25">
      <c r="A12" s="29" t="s">
        <v>126</v>
      </c>
      <c r="B12" s="49">
        <v>0</v>
      </c>
    </row>
    <row r="13" spans="1:2" ht="15" customHeight="1" x14ac:dyDescent="0.25">
      <c r="A13" s="29" t="s">
        <v>16</v>
      </c>
      <c r="B13" s="50">
        <v>5635.0835199999992</v>
      </c>
    </row>
    <row r="14" spans="1:2" ht="15" customHeight="1" x14ac:dyDescent="0.25">
      <c r="A14" s="29" t="s">
        <v>127</v>
      </c>
      <c r="B14" s="50">
        <v>21743.682499999999</v>
      </c>
    </row>
    <row r="15" spans="1:2" ht="15" customHeight="1" x14ac:dyDescent="0.25">
      <c r="A15" s="31" t="s">
        <v>60</v>
      </c>
      <c r="B15" s="50">
        <v>408552.10233800008</v>
      </c>
    </row>
    <row r="16" spans="1:2" ht="15" customHeight="1" x14ac:dyDescent="0.25">
      <c r="A16" s="29" t="s">
        <v>19</v>
      </c>
      <c r="B16" s="50">
        <v>31834.348550000002</v>
      </c>
    </row>
    <row r="17" spans="1:2" ht="15" customHeight="1" x14ac:dyDescent="0.25">
      <c r="A17" s="29" t="s">
        <v>139</v>
      </c>
      <c r="B17" s="50">
        <v>0</v>
      </c>
    </row>
    <row r="18" spans="1:2" ht="15" customHeight="1" x14ac:dyDescent="0.25">
      <c r="A18" s="29" t="s">
        <v>22</v>
      </c>
      <c r="B18" s="50">
        <v>369506.67903100001</v>
      </c>
    </row>
    <row r="19" spans="1:2" ht="15" customHeight="1" x14ac:dyDescent="0.25">
      <c r="A19" s="29" t="s">
        <v>59</v>
      </c>
      <c r="B19" s="50">
        <v>0</v>
      </c>
    </row>
    <row r="20" spans="1:2" ht="15" customHeight="1" x14ac:dyDescent="0.25">
      <c r="A20" s="29" t="s">
        <v>33</v>
      </c>
      <c r="B20" s="50">
        <v>934.14400000000001</v>
      </c>
    </row>
    <row r="21" spans="1:2" ht="15" customHeight="1" x14ac:dyDescent="0.25">
      <c r="A21" s="29" t="s">
        <v>140</v>
      </c>
      <c r="B21" s="50">
        <v>6276.9307570000001</v>
      </c>
    </row>
    <row r="22" spans="1:2" ht="15" customHeight="1" x14ac:dyDescent="0.25">
      <c r="A22" s="16" t="s">
        <v>61</v>
      </c>
      <c r="B22" s="50">
        <v>0</v>
      </c>
    </row>
    <row r="23" spans="1:2" ht="15" customHeight="1" x14ac:dyDescent="0.25">
      <c r="A23" s="31" t="s">
        <v>62</v>
      </c>
      <c r="B23" s="50">
        <v>0</v>
      </c>
    </row>
    <row r="24" spans="1:2" ht="15" customHeight="1" x14ac:dyDescent="0.25">
      <c r="A24" s="29" t="s">
        <v>128</v>
      </c>
      <c r="B24" s="50">
        <v>0</v>
      </c>
    </row>
    <row r="25" spans="1:2" ht="15" customHeight="1" x14ac:dyDescent="0.25">
      <c r="A25" s="29" t="s">
        <v>97</v>
      </c>
      <c r="B25" s="50">
        <v>0</v>
      </c>
    </row>
    <row r="26" spans="1:2" ht="15" customHeight="1" x14ac:dyDescent="0.25">
      <c r="A26" s="29" t="s">
        <v>98</v>
      </c>
      <c r="B26" s="50">
        <v>0</v>
      </c>
    </row>
    <row r="27" spans="1:2" ht="15" customHeight="1" x14ac:dyDescent="0.25">
      <c r="A27" s="29" t="s">
        <v>129</v>
      </c>
      <c r="B27" s="50">
        <v>0</v>
      </c>
    </row>
    <row r="28" spans="1:2" ht="15" customHeight="1" x14ac:dyDescent="0.25">
      <c r="A28" s="31" t="s">
        <v>63</v>
      </c>
      <c r="B28" s="50">
        <v>111632.47009</v>
      </c>
    </row>
    <row r="29" spans="1:2" ht="15" customHeight="1" x14ac:dyDescent="0.25">
      <c r="A29" s="31" t="s">
        <v>64</v>
      </c>
      <c r="B29" s="50">
        <v>14864.355599999999</v>
      </c>
    </row>
    <row r="30" spans="1:2" ht="15" customHeight="1" x14ac:dyDescent="0.25">
      <c r="A30" s="31" t="s">
        <v>65</v>
      </c>
      <c r="B30" s="50">
        <v>18422.488580000001</v>
      </c>
    </row>
    <row r="31" spans="1:2" ht="15" customHeight="1" x14ac:dyDescent="0.25">
      <c r="A31" s="29" t="s">
        <v>98</v>
      </c>
      <c r="B31" s="50">
        <v>18417.994730000002</v>
      </c>
    </row>
    <row r="32" spans="1:2" ht="15" customHeight="1" x14ac:dyDescent="0.25">
      <c r="A32" s="29" t="s">
        <v>99</v>
      </c>
      <c r="B32" s="50">
        <v>0</v>
      </c>
    </row>
    <row r="33" spans="1:2" ht="15" customHeight="1" x14ac:dyDescent="0.25">
      <c r="A33" s="37" t="s">
        <v>22</v>
      </c>
      <c r="B33" s="50">
        <v>4.4938500000000001</v>
      </c>
    </row>
    <row r="34" spans="1:2" ht="15" customHeight="1" x14ac:dyDescent="0.25">
      <c r="A34" s="37" t="s">
        <v>122</v>
      </c>
      <c r="B34" s="50">
        <v>0</v>
      </c>
    </row>
    <row r="35" spans="1:2" ht="15" customHeight="1" x14ac:dyDescent="0.25">
      <c r="A35" s="31" t="s">
        <v>66</v>
      </c>
      <c r="B35" s="50">
        <v>-7181.2109400000008</v>
      </c>
    </row>
    <row r="36" spans="1:2" ht="15" customHeight="1" x14ac:dyDescent="0.25">
      <c r="A36" s="32" t="s">
        <v>130</v>
      </c>
      <c r="B36" s="50">
        <v>0</v>
      </c>
    </row>
    <row r="37" spans="1:2" ht="15" customHeight="1" x14ac:dyDescent="0.25">
      <c r="A37" s="32" t="s">
        <v>67</v>
      </c>
      <c r="B37" s="50">
        <v>0</v>
      </c>
    </row>
    <row r="38" spans="1:2" ht="15" customHeight="1" x14ac:dyDescent="0.25">
      <c r="A38" s="31" t="s">
        <v>131</v>
      </c>
      <c r="B38" s="50">
        <v>0</v>
      </c>
    </row>
    <row r="39" spans="1:2" ht="15" customHeight="1" x14ac:dyDescent="0.25">
      <c r="A39" s="31" t="s">
        <v>68</v>
      </c>
      <c r="B39" s="50">
        <v>-0.15827000000000002</v>
      </c>
    </row>
    <row r="40" spans="1:2" ht="15" customHeight="1" x14ac:dyDescent="0.25">
      <c r="A40" s="33" t="s">
        <v>132</v>
      </c>
      <c r="B40" s="50">
        <v>0</v>
      </c>
    </row>
    <row r="41" spans="1:2" ht="15" customHeight="1" x14ac:dyDescent="0.25">
      <c r="A41" s="31" t="s">
        <v>133</v>
      </c>
      <c r="B41" s="50">
        <v>1.54152</v>
      </c>
    </row>
    <row r="42" spans="1:2" ht="15" customHeight="1" x14ac:dyDescent="0.25">
      <c r="A42" s="31" t="s">
        <v>69</v>
      </c>
      <c r="B42" s="50">
        <v>292620.891</v>
      </c>
    </row>
    <row r="43" spans="1:2" ht="15" customHeight="1" x14ac:dyDescent="0.25">
      <c r="A43" s="31" t="s">
        <v>70</v>
      </c>
      <c r="B43" s="50">
        <v>790553.01194699982</v>
      </c>
    </row>
    <row r="44" spans="1:2" ht="15" customHeight="1" x14ac:dyDescent="0.25">
      <c r="A44" s="31" t="s">
        <v>71</v>
      </c>
      <c r="B44" s="50">
        <v>181955.21763999999</v>
      </c>
    </row>
    <row r="45" spans="1:2" ht="15" customHeight="1" x14ac:dyDescent="0.25">
      <c r="A45" s="28" t="s">
        <v>72</v>
      </c>
      <c r="B45" s="50">
        <v>97498.010859999995</v>
      </c>
    </row>
    <row r="46" spans="1:2" ht="15" customHeight="1" x14ac:dyDescent="0.25">
      <c r="A46" s="28" t="s">
        <v>73</v>
      </c>
      <c r="B46" s="50">
        <v>84457.206780000008</v>
      </c>
    </row>
    <row r="47" spans="1:2" ht="15" customHeight="1" x14ac:dyDescent="0.25">
      <c r="A47" s="31" t="s">
        <v>74</v>
      </c>
      <c r="B47" s="50">
        <v>18772.4172</v>
      </c>
    </row>
    <row r="48" spans="1:2" ht="15" customHeight="1" x14ac:dyDescent="0.25">
      <c r="A48" s="28" t="s">
        <v>11</v>
      </c>
      <c r="B48" s="50">
        <v>12479.04177</v>
      </c>
    </row>
    <row r="49" spans="1:2" ht="15" customHeight="1" x14ac:dyDescent="0.25">
      <c r="A49" s="28" t="s">
        <v>75</v>
      </c>
      <c r="B49" s="50">
        <v>0</v>
      </c>
    </row>
    <row r="50" spans="1:2" ht="15" customHeight="1" x14ac:dyDescent="0.25">
      <c r="A50" s="28" t="s">
        <v>14</v>
      </c>
      <c r="B50" s="50">
        <v>6293.3754300000001</v>
      </c>
    </row>
    <row r="51" spans="1:2" ht="15" customHeight="1" x14ac:dyDescent="0.25">
      <c r="A51" s="16" t="s">
        <v>134</v>
      </c>
      <c r="B51" s="50">
        <v>0</v>
      </c>
    </row>
    <row r="52" spans="1:2" ht="15" customHeight="1" x14ac:dyDescent="0.25">
      <c r="A52" s="16" t="s">
        <v>98</v>
      </c>
      <c r="B52" s="50">
        <v>0</v>
      </c>
    </row>
    <row r="53" spans="1:2" ht="15" customHeight="1" x14ac:dyDescent="0.25">
      <c r="A53" s="16" t="s">
        <v>99</v>
      </c>
      <c r="B53" s="50">
        <v>0</v>
      </c>
    </row>
    <row r="54" spans="1:2" ht="15" customHeight="1" x14ac:dyDescent="0.25">
      <c r="A54" s="31" t="s">
        <v>76</v>
      </c>
      <c r="B54" s="50">
        <v>8298.3871600000002</v>
      </c>
    </row>
    <row r="55" spans="1:2" ht="15" customHeight="1" x14ac:dyDescent="0.25">
      <c r="A55" s="28" t="s">
        <v>28</v>
      </c>
      <c r="B55" s="50">
        <v>8298.3871600000002</v>
      </c>
    </row>
    <row r="56" spans="1:2" ht="15" customHeight="1" x14ac:dyDescent="0.25">
      <c r="A56" s="28" t="s">
        <v>29</v>
      </c>
      <c r="B56" s="50">
        <v>0</v>
      </c>
    </row>
    <row r="57" spans="1:2" ht="15" customHeight="1" x14ac:dyDescent="0.25">
      <c r="A57" s="34" t="s">
        <v>77</v>
      </c>
      <c r="B57" s="50">
        <v>-15041.651230000001</v>
      </c>
    </row>
    <row r="58" spans="1:2" ht="15" customHeight="1" x14ac:dyDescent="0.25">
      <c r="A58" s="29" t="s">
        <v>98</v>
      </c>
      <c r="B58" s="50">
        <v>0</v>
      </c>
    </row>
    <row r="59" spans="1:2" ht="15" customHeight="1" x14ac:dyDescent="0.25">
      <c r="A59" s="29" t="s">
        <v>99</v>
      </c>
      <c r="B59" s="50">
        <v>-15041.651230000001</v>
      </c>
    </row>
    <row r="60" spans="1:2" ht="15" customHeight="1" x14ac:dyDescent="0.25">
      <c r="A60" s="34" t="s">
        <v>141</v>
      </c>
      <c r="B60" s="50">
        <v>0</v>
      </c>
    </row>
    <row r="61" spans="1:2" ht="15" customHeight="1" x14ac:dyDescent="0.25">
      <c r="A61" s="34" t="s">
        <v>78</v>
      </c>
      <c r="B61" s="50">
        <v>0</v>
      </c>
    </row>
    <row r="62" spans="1:2" ht="15" customHeight="1" x14ac:dyDescent="0.25">
      <c r="A62" s="29" t="s">
        <v>79</v>
      </c>
      <c r="B62" s="50">
        <v>0</v>
      </c>
    </row>
    <row r="63" spans="1:2" ht="15" customHeight="1" x14ac:dyDescent="0.25">
      <c r="A63" s="28" t="s">
        <v>80</v>
      </c>
      <c r="B63" s="50">
        <v>0</v>
      </c>
    </row>
    <row r="64" spans="1:2" ht="15" customHeight="1" x14ac:dyDescent="0.25">
      <c r="A64" s="28" t="s">
        <v>13</v>
      </c>
      <c r="B64" s="50">
        <v>0</v>
      </c>
    </row>
    <row r="65" spans="1:2" ht="15" customHeight="1" x14ac:dyDescent="0.25">
      <c r="A65" s="28" t="s">
        <v>14</v>
      </c>
      <c r="B65" s="50">
        <v>0</v>
      </c>
    </row>
    <row r="66" spans="1:2" ht="15" customHeight="1" x14ac:dyDescent="0.25">
      <c r="A66" s="28" t="s">
        <v>51</v>
      </c>
      <c r="B66" s="50">
        <v>0</v>
      </c>
    </row>
    <row r="67" spans="1:2" ht="15" customHeight="1" x14ac:dyDescent="0.25">
      <c r="A67" s="35" t="s">
        <v>81</v>
      </c>
      <c r="B67" s="50">
        <v>0</v>
      </c>
    </row>
    <row r="68" spans="1:2" ht="15" customHeight="1" x14ac:dyDescent="0.25">
      <c r="A68" s="34" t="s">
        <v>135</v>
      </c>
      <c r="B68" s="50">
        <v>0</v>
      </c>
    </row>
    <row r="69" spans="1:2" ht="15" customHeight="1" x14ac:dyDescent="0.25">
      <c r="A69" s="35" t="s">
        <v>136</v>
      </c>
      <c r="B69" s="50">
        <v>7.0057900000000002</v>
      </c>
    </row>
    <row r="70" spans="1:2" ht="15" customHeight="1" x14ac:dyDescent="0.25">
      <c r="A70" s="35" t="s">
        <v>82</v>
      </c>
      <c r="B70" s="50">
        <v>596575.64696699975</v>
      </c>
    </row>
    <row r="71" spans="1:2" ht="15" customHeight="1" x14ac:dyDescent="0.25">
      <c r="A71" s="35" t="s">
        <v>83</v>
      </c>
      <c r="B71" s="50">
        <v>112744.508</v>
      </c>
    </row>
    <row r="72" spans="1:2" ht="15" customHeight="1" x14ac:dyDescent="0.25">
      <c r="A72" s="35" t="s">
        <v>84</v>
      </c>
      <c r="B72" s="50">
        <v>483831.13896699977</v>
      </c>
    </row>
    <row r="73" spans="1:2" ht="15" customHeight="1" x14ac:dyDescent="0.25">
      <c r="A73" s="36" t="s">
        <v>137</v>
      </c>
      <c r="B73" s="50">
        <v>0</v>
      </c>
    </row>
    <row r="74" spans="1:2" ht="15" customHeight="1" x14ac:dyDescent="0.25">
      <c r="A74" s="27" t="s">
        <v>138</v>
      </c>
      <c r="B74" s="50">
        <v>0</v>
      </c>
    </row>
    <row r="75" spans="1:2" ht="15" customHeight="1" x14ac:dyDescent="0.25">
      <c r="A75" s="27" t="s">
        <v>85</v>
      </c>
      <c r="B75" s="50">
        <v>0</v>
      </c>
    </row>
    <row r="76" spans="1:2" ht="15" customHeight="1" x14ac:dyDescent="0.25">
      <c r="A76" s="35" t="s">
        <v>86</v>
      </c>
      <c r="B76" s="50">
        <v>483831.13896699977</v>
      </c>
    </row>
    <row r="77" spans="1:2" ht="15" customHeight="1" x14ac:dyDescent="0.25">
      <c r="A77" s="28" t="s">
        <v>87</v>
      </c>
      <c r="B77" s="47" t="s">
        <v>169</v>
      </c>
    </row>
    <row r="78" spans="1:2" ht="15.75" customHeight="1" x14ac:dyDescent="0.25">
      <c r="A78" s="28" t="s">
        <v>88</v>
      </c>
      <c r="B78" s="47" t="s">
        <v>169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7"/>
  <sheetViews>
    <sheetView zoomScale="85" zoomScaleNormal="85" zoomScaleSheetLayoutView="100" workbookViewId="0">
      <pane xSplit="1" ySplit="7" topLeftCell="B8" activePane="bottomRight" state="frozen"/>
      <selection activeCell="E38" sqref="E38"/>
      <selection pane="topRight" activeCell="E38" sqref="E38"/>
      <selection pane="bottomLeft" activeCell="E38" sqref="E38"/>
      <selection pane="bottomRight" activeCell="C38" sqref="C38"/>
    </sheetView>
  </sheetViews>
  <sheetFormatPr defaultRowHeight="12.75" x14ac:dyDescent="0.2"/>
  <cols>
    <col min="1" max="1" width="46.140625" style="5" customWidth="1"/>
    <col min="2" max="5" width="14.85546875" style="5" customWidth="1"/>
    <col min="6" max="6" width="16.7109375" style="5" customWidth="1"/>
    <col min="7" max="16384" width="9.140625" style="5"/>
  </cols>
  <sheetData>
    <row r="1" spans="1:6" ht="20.100000000000001" customHeight="1" x14ac:dyDescent="0.2">
      <c r="A1" s="60" t="s">
        <v>142</v>
      </c>
      <c r="B1" s="63"/>
      <c r="C1" s="63"/>
      <c r="D1" s="63"/>
      <c r="E1" s="63"/>
      <c r="F1" s="6"/>
    </row>
    <row r="2" spans="1:6" ht="34.5" customHeight="1" thickBot="1" x14ac:dyDescent="0.25">
      <c r="A2" s="61"/>
      <c r="B2" s="64"/>
      <c r="C2" s="64"/>
      <c r="D2" s="64"/>
      <c r="E2" s="64"/>
      <c r="F2" s="6"/>
    </row>
    <row r="3" spans="1:6" ht="19.5" customHeight="1" x14ac:dyDescent="0.2">
      <c r="A3" s="8" t="s">
        <v>89</v>
      </c>
      <c r="B3" s="66" t="str">
        <f>'Statement of Financial Position'!B3</f>
        <v>(31/03/2019)</v>
      </c>
      <c r="C3" s="66"/>
      <c r="D3" s="66"/>
      <c r="E3" s="66"/>
      <c r="F3" s="7"/>
    </row>
    <row r="4" spans="1:6" ht="18.75" customHeight="1" x14ac:dyDescent="0.2">
      <c r="A4" s="65" t="s">
        <v>142</v>
      </c>
      <c r="B4" s="65" t="s">
        <v>166</v>
      </c>
      <c r="C4" s="65"/>
      <c r="D4" s="65"/>
      <c r="E4" s="65"/>
      <c r="F4" s="4"/>
    </row>
    <row r="5" spans="1:6" ht="15.75" customHeight="1" x14ac:dyDescent="0.2">
      <c r="A5" s="65"/>
      <c r="B5" s="65"/>
      <c r="C5" s="65"/>
      <c r="D5" s="65"/>
      <c r="E5" s="65"/>
      <c r="F5" s="4"/>
    </row>
    <row r="6" spans="1:6" ht="30" customHeight="1" x14ac:dyDescent="0.2">
      <c r="A6" s="65"/>
      <c r="B6" s="69" t="s">
        <v>143</v>
      </c>
      <c r="C6" s="70"/>
      <c r="D6" s="67" t="s">
        <v>144</v>
      </c>
      <c r="E6" s="68"/>
      <c r="F6" s="4"/>
    </row>
    <row r="7" spans="1:6" ht="51" customHeight="1" x14ac:dyDescent="0.2">
      <c r="A7" s="65"/>
      <c r="B7" s="42" t="s">
        <v>145</v>
      </c>
      <c r="C7" s="42" t="s">
        <v>146</v>
      </c>
      <c r="D7" s="43" t="s">
        <v>145</v>
      </c>
      <c r="E7" s="43" t="s">
        <v>146</v>
      </c>
    </row>
    <row r="8" spans="1:6" x14ac:dyDescent="0.2">
      <c r="A8" s="15" t="s">
        <v>5</v>
      </c>
      <c r="B8" s="52">
        <v>29690494.080165002</v>
      </c>
      <c r="C8" s="52">
        <v>0</v>
      </c>
      <c r="D8" s="52">
        <v>-1918.6021029999999</v>
      </c>
      <c r="E8" s="52">
        <v>0</v>
      </c>
    </row>
    <row r="9" spans="1:6" x14ac:dyDescent="0.2">
      <c r="A9" s="39" t="s">
        <v>147</v>
      </c>
      <c r="B9" s="52">
        <v>7018241.422172999</v>
      </c>
      <c r="C9" s="52">
        <v>0</v>
      </c>
      <c r="D9" s="52">
        <v>-1406.92497</v>
      </c>
      <c r="E9" s="52">
        <v>0</v>
      </c>
    </row>
    <row r="10" spans="1:6" x14ac:dyDescent="0.2">
      <c r="A10" s="40" t="s">
        <v>6</v>
      </c>
      <c r="B10" s="52">
        <v>146718291.849913</v>
      </c>
      <c r="C10" s="52">
        <v>4165313.6761399996</v>
      </c>
      <c r="D10" s="52">
        <v>-187672.16041899999</v>
      </c>
      <c r="E10" s="52">
        <v>-1140387.330081</v>
      </c>
    </row>
    <row r="11" spans="1:6" x14ac:dyDescent="0.2">
      <c r="A11" s="41" t="s">
        <v>148</v>
      </c>
      <c r="B11" s="52">
        <v>105370257.91666</v>
      </c>
      <c r="C11" s="52">
        <v>0</v>
      </c>
      <c r="D11" s="52">
        <v>0</v>
      </c>
      <c r="E11" s="52">
        <v>0</v>
      </c>
    </row>
    <row r="12" spans="1:6" x14ac:dyDescent="0.2">
      <c r="A12" s="39" t="s">
        <v>147</v>
      </c>
      <c r="B12" s="52">
        <v>16091921.95432</v>
      </c>
      <c r="C12" s="52">
        <v>4165299.9609099999</v>
      </c>
      <c r="D12" s="52">
        <v>-77131.529168000008</v>
      </c>
      <c r="E12" s="52">
        <v>-1140379.4923770002</v>
      </c>
    </row>
    <row r="13" spans="1:6" x14ac:dyDescent="0.2">
      <c r="A13" s="41" t="s">
        <v>149</v>
      </c>
      <c r="B13" s="52">
        <v>160509.86453299999</v>
      </c>
      <c r="C13" s="52">
        <v>13.71523</v>
      </c>
      <c r="D13" s="52">
        <v>-225.36694800000001</v>
      </c>
      <c r="E13" s="52">
        <v>-7.8377039999999996</v>
      </c>
    </row>
    <row r="14" spans="1:6" x14ac:dyDescent="0.2">
      <c r="A14" s="38" t="s">
        <v>150</v>
      </c>
      <c r="B14" s="52">
        <v>8170006.8789999997</v>
      </c>
      <c r="C14" s="52">
        <v>18930.313999999998</v>
      </c>
      <c r="D14" s="52">
        <v>-30492.432000000001</v>
      </c>
      <c r="E14" s="52">
        <v>-5891.9769999999999</v>
      </c>
    </row>
    <row r="15" spans="1:6" ht="13.5" customHeight="1" x14ac:dyDescent="0.2">
      <c r="A15" s="39" t="s">
        <v>151</v>
      </c>
      <c r="B15" s="52">
        <v>4343008.2369999997</v>
      </c>
      <c r="C15" s="52">
        <v>18930.313999999998</v>
      </c>
      <c r="D15" s="52">
        <v>-26731.404999999999</v>
      </c>
      <c r="E15" s="52">
        <v>-5891.9769999999999</v>
      </c>
    </row>
    <row r="16" spans="1:6" x14ac:dyDescent="0.2">
      <c r="B16" s="53"/>
      <c r="C16" s="53"/>
      <c r="D16" s="53"/>
      <c r="E16" s="53"/>
    </row>
    <row r="17" spans="1:5" x14ac:dyDescent="0.2">
      <c r="A17" s="40" t="s">
        <v>94</v>
      </c>
      <c r="B17" s="54"/>
      <c r="C17" s="54"/>
      <c r="D17" s="54"/>
      <c r="E17" s="54"/>
    </row>
    <row r="18" spans="1:5" x14ac:dyDescent="0.2">
      <c r="A18" s="38" t="s">
        <v>152</v>
      </c>
      <c r="B18" s="52">
        <v>242794.52386799999</v>
      </c>
      <c r="C18" s="52">
        <v>2018836.0067492798</v>
      </c>
      <c r="D18" s="52">
        <v>-479.95043400000003</v>
      </c>
      <c r="E18" s="52">
        <v>-254031.22473840002</v>
      </c>
    </row>
    <row r="25" spans="1:5" ht="15.75" customHeight="1" x14ac:dyDescent="0.2"/>
    <row r="26" spans="1:5" ht="15.75" customHeight="1" x14ac:dyDescent="0.2"/>
    <row r="27" spans="1:5" ht="12.75" customHeight="1" x14ac:dyDescent="0.2"/>
  </sheetData>
  <mergeCells count="6">
    <mergeCell ref="A1:E2"/>
    <mergeCell ref="A4:A7"/>
    <mergeCell ref="B3:E3"/>
    <mergeCell ref="D6:E6"/>
    <mergeCell ref="B6:C6"/>
    <mergeCell ref="B4:E5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2"/>
  <sheetViews>
    <sheetView zoomScale="85" zoomScaleNormal="85" zoomScaleSheetLayoutView="100" workbookViewId="0">
      <pane xSplit="1" ySplit="4" topLeftCell="B5" activePane="bottomRight" state="frozen"/>
      <selection activeCell="D25" sqref="D25"/>
      <selection pane="topRight" activeCell="D25" sqref="D25"/>
      <selection pane="bottomLeft" activeCell="D25" sqref="D25"/>
      <selection pane="bottomRight" activeCell="E33" sqref="E33"/>
    </sheetView>
  </sheetViews>
  <sheetFormatPr defaultRowHeight="12.75" x14ac:dyDescent="0.2"/>
  <cols>
    <col min="1" max="1" width="23" style="5" customWidth="1"/>
    <col min="2" max="2" width="39.5703125" style="5" customWidth="1"/>
    <col min="3" max="3" width="14.85546875" style="5" customWidth="1"/>
    <col min="4" max="4" width="16.7109375" style="5" customWidth="1"/>
    <col min="5" max="16384" width="9.140625" style="5"/>
  </cols>
  <sheetData>
    <row r="1" spans="1:4" ht="20.100000000000001" customHeight="1" x14ac:dyDescent="0.2">
      <c r="A1" s="60" t="s">
        <v>163</v>
      </c>
      <c r="B1" s="63"/>
      <c r="C1" s="63"/>
      <c r="D1" s="6"/>
    </row>
    <row r="2" spans="1:4" ht="34.5" customHeight="1" x14ac:dyDescent="0.2">
      <c r="A2" s="72"/>
      <c r="B2" s="73"/>
      <c r="C2" s="73"/>
      <c r="D2" s="6"/>
    </row>
    <row r="3" spans="1:4" ht="19.5" customHeight="1" x14ac:dyDescent="0.2">
      <c r="A3" s="18" t="s">
        <v>89</v>
      </c>
      <c r="B3" s="74" t="str">
        <f>'Statement of Financial Position'!B3</f>
        <v>(31/03/2019)</v>
      </c>
      <c r="C3" s="74"/>
      <c r="D3" s="7"/>
    </row>
    <row r="4" spans="1:4" ht="43.5" customHeight="1" x14ac:dyDescent="0.2">
      <c r="A4" s="44" t="s">
        <v>164</v>
      </c>
      <c r="B4" s="65" t="s">
        <v>168</v>
      </c>
      <c r="C4" s="65"/>
      <c r="D4" s="4"/>
    </row>
    <row r="5" spans="1:4" x14ac:dyDescent="0.2">
      <c r="A5" s="71" t="s">
        <v>153</v>
      </c>
      <c r="B5" s="25" t="s">
        <v>154</v>
      </c>
      <c r="C5" s="51">
        <v>0.16059999999999999</v>
      </c>
    </row>
    <row r="6" spans="1:4" x14ac:dyDescent="0.2">
      <c r="A6" s="71"/>
      <c r="B6" s="25" t="s">
        <v>155</v>
      </c>
      <c r="C6" s="51">
        <v>0.16059999999999999</v>
      </c>
    </row>
    <row r="7" spans="1:4" x14ac:dyDescent="0.2">
      <c r="A7" s="71"/>
      <c r="B7" s="25" t="s">
        <v>156</v>
      </c>
      <c r="C7" s="51">
        <v>0.16059999999999999</v>
      </c>
    </row>
    <row r="8" spans="1:4" x14ac:dyDescent="0.2">
      <c r="A8" s="71" t="s">
        <v>157</v>
      </c>
      <c r="B8" s="25" t="s">
        <v>158</v>
      </c>
      <c r="C8" s="51">
        <v>9.4999999999999998E-3</v>
      </c>
    </row>
    <row r="9" spans="1:4" x14ac:dyDescent="0.2">
      <c r="A9" s="71"/>
      <c r="B9" s="25" t="s">
        <v>159</v>
      </c>
      <c r="C9" s="51">
        <v>0.15959999999999999</v>
      </c>
    </row>
    <row r="10" spans="1:4" x14ac:dyDescent="0.2">
      <c r="A10" s="71"/>
      <c r="B10" s="25" t="s">
        <v>160</v>
      </c>
      <c r="C10" s="52">
        <v>816808</v>
      </c>
    </row>
    <row r="11" spans="1:4" x14ac:dyDescent="0.2">
      <c r="A11" s="71"/>
      <c r="B11" s="25" t="s">
        <v>161</v>
      </c>
      <c r="C11" s="52">
        <v>3134</v>
      </c>
    </row>
    <row r="12" spans="1:4" x14ac:dyDescent="0.2">
      <c r="A12" s="71"/>
      <c r="B12" s="25" t="s">
        <v>162</v>
      </c>
      <c r="C12" s="52">
        <v>8377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UpFocYDaGTVaL82cZwvUO5v1/LGWwLxaBXxM/8yL0YE=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6r7AqCRwb9IZdjeC+iZoQnPQ2kHNiB3xB0S7o4K1Gc0=</DigestValue>
    </Reference>
  </SignedInfo>
  <SignatureValue>pEhOKNsfrlNL8ytCdSIgM3Z2X5kfZFyttBF49d7X1UGMeuPFM5f69dh1+46pB2oG88Bu4HcVGgrC
Qi7TB0xwE3pCYOJG/Nl+qIA2zrH2d7HBZwdBq8kkqNlbX+JUAPYVxPBy7uNTxsqdwnMz9TIYS7UB
1vZ951HVXzgCq/6lF/F8p33aSbIUJEtnGt4FA2PZI8sOvfEPvevRsZM8clyHJQOASdJkr7nN8g5U
U+MZ3v7WV6yllrFquXijpMSfVHJXcUJKn70yBR+1TIUWyQTOH7FFto7CySBZDkaF1WIIOPXbUADf
NA9g1oWYHo9jYWxIymtP+8mRoKgquias3ePkMQ==</SignatureValue>
  <KeyInfo>
    <X509Data>
      <X509Certificate>MIIHUjCCBjqgAwIBAgIDOKfdMA0GCSqGSIb3DQEBCwUAMF8xCzAJBgNVBAYTAkNaMSwwKgYDVQQKDCPEjGVza8OhIHBvxaF0YSwgcy5wLiBbScSMIDQ3MTE0OTgzXTEiMCAGA1UEAxMZUG9zdFNpZ251bSBRdWFsaWZpZWQgQ0EgMjAeFw0xODA5MTkxMzA1MzJaFw0xOTEwMDkxMzA1MzJaMHkxCzAJBgNVBAYTAkNaMRcwFQYDVQRhEw5OVFJDWi00NzExNjEyOTEmMCQGA1UECgwdUFBGIGJhbmthIGEucy4gW0nEjCA0NzExNjEyOV0xFzAVBgNVBAMTDlBQRiBiYW5rYSBhLnMuMRAwDgYDVQQFEwdTMjkwNTE4MIIBIjANBgkqhkiG9w0BAQEFAAOCAQ8AMIIBCgKCAQEArbS9C9YjgkG5Wxjhol2MVdI+gxS74n/esD7h0OnMFVg3SCrqwx6YCqkeEukH6lLjzDUKjjcnbpFLw6d3V8UBnbRApuuNDiZRflsnbufOmZQs5HT20UkXhIABM7la1rLtO3a2t11BeXQYuWtHzUJux/sGiexVO9AUJvqxNHMUH24vkYtfvKCidL72gAoycVguKASrnAYitdr7N6RqEG+7qxGbEPj7wwbeORL8iebBcTx6hyLNw4L1rtfBQBtCWLjJ8YHlVOYHAl4aqhmqi4ML7W6WQ7ahM2KgQ0ugJdrSzB2Se2nwFPnwDs6BmulxtSTlLRNK3lPEh6gSWJRkXyr/NwIDAQABo4ID+zCCA/cwLQYDVR0RBCYwJIEXY2VydGlmaWthdHlAcHBmYmFua2EuY3qgCQYDVQQNoAITADCCASUGA1UdIASCARwwggEYMIIBCQYIZ4EGAQQBEngwgfwwgdMGCCsGAQUFBwICMIHGGoHDVGVudG8ga3ZhbGlmaWtvdmFueSBjZXJ0aWZpa2F0IHBybyBlbGVrdHJvbmlja291IHBlY2V0IGJ5bCB2eWRhbiB2IHNvdWxhZHUgcyBuYXJpemVuaW0gRVUgYy4gOTEwLzIwMTQuVGhpcyBpcyBhIHF1YWxpZmllZCBjZXJ0aWZpY2F0ZSBmb3IgZWxlY3Ryb25pYyBzZWFsIGFjY29yZGluZyB0byBSZWd1bGF0aW9uIChFVSkgTm8gOTEwLzIwMTQuMCQGCCsGAQUFBwIBFhhodHRwOi8vd3d3LnBvc3RzaWdudW0uY3owCQYHBACL7EABATCBmwYIKwYBBQUHAQMEgY4wgYswCAYGBACORgEBMGoGBgQAjkYBBTBgMC4WKGh0dHBzOi8vd3d3LnBvc3RzaWdudW0uY3ovcGRzL3Bkc19lbi5wZGYTAmVuMC4WKGh0dHBzOi8vd3d3LnBvc3RzaWdudW0uY3ovcGRzL3Bkc19jcy5wZGYTAmNzMBMGBgQAjkYBBjAJBgcEAI5GAQYCMIH6BggrBgEFBQcBAQSB7TCB6jA7BggrBgEFBQcwAoYvaHR0cDovL3d3dy5wb3N0c2lnbnVtLmN6L2NydC9wc3F1YWxpZmllZGNhMi5jcnQwPAYIKwYBBQUHMAKGMGh0dHA6Ly93d3cyLnBvc3RzaWdudW0uY3ovY3J0L3BzcXVhbGlmaWVkY2EyLmNydDA7BggrBgEFBQcwAoYvaHR0cDovL3Bvc3RzaWdudW0udHRjLmN6L2NydC9wc3F1YWxpZmllZGNhMi5jcnQwMAYIKwYBBQUHMAGGJGh0dHA6Ly9vY3NwLnBvc3RzaWdudW0uY3ovT0NTUC9RQ0EyLzAOBgNVHQ8BAf8EBAMCBeAwHwYDVR0jBBgwFoAUiehM34smOT7XJC4SDnrn5ifl1pcwgbEGA1UdHwSBqTCBpjA1oDOgMYYvaHR0cDovL3d3dy5wb3N0c2lnbnVtLmN6L2NybC9wc3F1YWxpZmllZGNhMi5jcmwwNqA0oDKGMGh0dHA6Ly93d3cyLnBvc3RzaWdudW0uY3ovY3JsL3BzcXVhbGlmaWVkY2EyLmNybDA1oDOgMYYvaHR0cDovL3Bvc3RzaWdudW0udHRjLmN6L2NybC9wc3F1YWxpZmllZGNhMi5jcmwwHQYDVR0OBBYEFJhTSO8OOnDNhS7bZ+7sUfxqLv7eMA0GCSqGSIb3DQEBCwUAA4IBAQAcY575klhilQlMwNd2Y/xKm3X5g0pfBV6x42Xv2jT7kMP80GqMXQlWJAB64E4684NpYbkebVUZqujf0091W1NkcEpkGbhdNMvzu0N/TePoA9kqpQT4T4baEI2nXry3yCnN0IRMuJhj2v2Fccjg8EPokN3oFyN3lekvoaACRfkZs4nXdW4yMGFICt16Qmnrj1zHLAAVQRsY3O9ecVmFIBsbUSWnzklMZ8oVdpaQO+LAGovp2Tp/2Rf8OS042AAgD1f60QWt/xlEq2ZT9K1AUcLlgGUqCa12ZjsTPG9jQiQn1Ci56KNt103dhAjugHLX/CmZntrmxs1TCza87VMQlvsr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jnkO1F5kZcO8AATKYDfjwinwYvF1Eg8d3NY6+OQyyOQ=</DigestValue>
      </Reference>
      <Reference URI="/xl/calcChain.xml?ContentType=application/vnd.openxmlformats-officedocument.spreadsheetml.calcChain+xml">
        <DigestMethod Algorithm="http://www.w3.org/2001/04/xmlenc#sha256"/>
        <DigestValue>KS9jnY3/1udTck/lNOLsz7n7DxmYOdUXMtZ7TU8jz5E=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sharedStrings.xml?ContentType=application/vnd.openxmlformats-officedocument.spreadsheetml.sharedStrings+xml">
        <DigestMethod Algorithm="http://www.w3.org/2001/04/xmlenc#sha256"/>
        <DigestValue>VjAeXkBPeemLp/dzYX4kFlYyxlZ7gulXUj6bLWEtfto=</DigestValue>
      </Reference>
      <Reference URI="/xl/styles.xml?ContentType=application/vnd.openxmlformats-officedocument.spreadsheetml.styles+xml">
        <DigestMethod Algorithm="http://www.w3.org/2001/04/xmlenc#sha256"/>
        <DigestValue>NBgSylHAphmrS3wv6ApiJH4ZPLemlwku22FEekVDzQY=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workbook.xml?ContentType=application/vnd.openxmlformats-officedocument.spreadsheetml.sheet.main+xml">
        <DigestMethod Algorithm="http://www.w3.org/2001/04/xmlenc#sha256"/>
        <DigestValue>rWjqZlSKbWBGbBz8JG0PmhpLjO/PWiVV+IkRSxXuK/o=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sheet1.xml?ContentType=application/vnd.openxmlformats-officedocument.spreadsheetml.worksheet+xml">
        <DigestMethod Algorithm="http://www.w3.org/2001/04/xmlenc#sha256"/>
        <DigestValue>KeuHo92wx/eUlucbIeXcr4TcVnw8xSTpx8x/9xoo/pk=</DigestValue>
      </Reference>
      <Reference URI="/xl/worksheets/sheet2.xml?ContentType=application/vnd.openxmlformats-officedocument.spreadsheetml.worksheet+xml">
        <DigestMethod Algorithm="http://www.w3.org/2001/04/xmlenc#sha256"/>
        <DigestValue>JIoActh6auXfkvW6sg15U+xy1UdQVIJ0hf7/iTcCX60=</DigestValue>
      </Reference>
      <Reference URI="/xl/worksheets/sheet3.xml?ContentType=application/vnd.openxmlformats-officedocument.spreadsheetml.worksheet+xml">
        <DigestMethod Algorithm="http://www.w3.org/2001/04/xmlenc#sha256"/>
        <DigestValue>mdDu3p66vI1lZDJsy91XLww5mKyWrvCKBhD9qusvda8=</DigestValue>
      </Reference>
      <Reference URI="/xl/worksheets/sheet4.xml?ContentType=application/vnd.openxmlformats-officedocument.spreadsheetml.worksheet+xml">
        <DigestMethod Algorithm="http://www.w3.org/2001/04/xmlenc#sha256"/>
        <DigestValue>nbc7zVxWJmlxKIAVpj4xgFE6TMuJaaDNhuzE28wZsV4=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2019-05-13T15:32:37Z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2019-05-13T15:32:37Z</xd:SigningTime>
          <xd:SigningCertificate>
            <xd:Cert>
              <xd:CertDigest>
                <DigestMethod Algorithm="http://www.w3.org/2001/04/xmlenc#sha256"/>
                <DigestValue>V+SumPQTN88k7Fy/5aZtnm81iWtvNw3/KwiSz+QOA8U=</DigestValue>
              </xd:CertDigest>
              <xd:IssuerSerial>
                <X509IssuerName>CN=PostSignum Qualified CA 2, O="Česká pošta, s.p. [IČ 47114983]", C=CZ</X509IssuerName>
                <X509SerialNumber>3712989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GXzCCBUegAwIBAgIBcTANBgkqhkiG9w0BAQsFADBbMQswCQYDVQQGEwJDWjEsMCoGA1UECgwjxIxlc2vDoSBwb8WhdGEsIHMucC4gW0nEjCA0NzExNDk4M10xHjAcBgNVBAMTFVBvc3RTaWdudW0gUm9vdCBRQ0EgMjAeFw0xMDAxMTkxMTMxMjBaFw0yMDAxMTkxMTMwMjBaMF8xCzAJBgNVBAYTAkNaMSwwKgYDVQQKDCPEjGVza8OhIHBvxaF0YSwgcy5wLiBbScSMIDQ3MTE0OTgzXTEiMCAGA1UEAxMZUG9zdFNpZ251bSBRdWFsaWZpZWQgQ0EgMjCCASIwDQYJKoZIhvcNAQEBBQADggEPADCCAQoCggEBAKbRReVFlmMooQD/ZzJA9M793LcZivHRvWEG8jsEpp2xTayR17ovs8OMeoYKjvGo6PDfkCJs+sBYS0q5WQFApdWkyl/tUOw1oZ2SPSq6uYLJUyOYSKPMOgKz4u3XuB4Ki1Z+i8Fb7zeRye6eqahK+tql3ZAJnrJKgC4X2Ta1RKkxK+Hu1bdhWJA3gwL+WkIZbL/PYIzjet++T8ssWK1PWdBXsSfKOTikNzZt2VPETAQDBpOYxqAgLfCRbcb9KU2WIMT3NNxILu3sNl+OM9gV/GWO943JHsOMAVyJSQREaZksG5KDzzNzQS/LsbYkFtnJAmmh7g9p9Ci6cEJ+pfBTtMECAwEAAaOCAygwggMkMIHxBgNVHSAEgekwgeYwgeMGBFUdIAAwgdowgdcGCCsGAQUFBwICMIHKGoHHVGVudG8ga3ZhbGlmaWtvdmFueSBzeXN0ZW1vdnkgY2VydGlmaWthdCBieWwgdnlkYW4gcG9kbGUgemFrb25hIDIyNy8yMDAwU2IuIGEgbmF2YXpueWNoIHByZWRwaXN1L1RoaXMgcXVhbGlmaWVkIHN5c3RlbSBjZXJ0aWZpY2F0ZSB3YXMgaXNzdWVkIGFjY29yZGluZyB0byBMYXcgTm8gMjI3LzIwMDBDb2xsLiBhbmQgcmVsYXRlZCByZWd1bGF0aW9uczASBgNVHRMBAf8ECDAGAQH/AgEAMIG8BggrBgEFBQcBAQSBrzCBrDA3BggrBgEFBQcwAoYraHR0cDovL3d3dy5wb3N0c2lnbnVtLmN6L2NydC9wc3Jvb3RxY2EyLmNydDA4BggrBgEFBQcwAoYsaHR0cDovL3d3dzIucG9zdHNpZ251bS5jei9jcnQvcHNyb290cWNhMi5jcnQwNwYIKwYBBQUHMAKGK2h0dHA6Ly9wb3N0c2lnbnVtLnR0Yy5jei9jcnQvcHNyb290cWNhMi5jcnQwDgYDVR0PAQH/BAQDAgEGMIGDBgNVHSMEfDB6gBQVKYzFRWmruLPD6v5LuDHY3PDndqFfpF0wWzELMAkGA1UEBhMCQ1oxLDAqBgNVBAoMI8SMZXNrw6EgcG/FoXRhLCBzLnAuIFtJxIwgNDcxMTQ5ODNdMR4wHAYDVQQDExVQb3N0U2lnbnVtIFJvb3QgUUNBIDKCAWQwgaUGA1UdHwSBnTCBmjAxoC+gLYYraHR0cDovL3d3dy5wb3N0c2lnbnVtLmN6L2NybC9wc3Jvb3RxY2EyLmNybDAyoDCgLoYsaHR0cDovL3d3dzIucG9zdHNpZ251bS5jei9jcmwvcHNyb290cWNhMi5jcmwwMaAvoC2GK2h0dHA6Ly9wb3N0c2lnbnVtLnR0Yy5jei9jcmwvcHNyb290cWNhMi5jcmwwHQYDVR0OBBYEFInoTN+LJjk+1yQuEg565+Yn5daXMA0GCSqGSIb3DQEBCwUAA4IBAQB17M2VB48AXCVfVeeOLo0LIJZcg5EyHUKurbnff6tQOmyT7gzpkJNY3I3ijW2ErBfUM/6HefMxYKKWSs4jXqGSK5QfxG0B0O3uGfHPS4WFftaPSAnWk1tiJZ4c43+zSJCcH33n9pDmvt8n0j+6cQAZIWh4PPpmkvUg3uN4E0bzZHnH2uKzMvpVnE6wKml6oV+PUfPASPIYQw9gFEANcMzp10hXJHrnOo0alPklymZdTVssBXwdzhSBsFel1eVBSvVOx6+y8zdbrkRLOvTVnSMb6zH+fsygU40mimdo30rY/6N+tdQhbM/sTCxgdWAy2g0elAN1zi9Jx6aQ76woDcn+</xd:EncapsulatedX509Certificate>
            <xd:EncapsulatedX509Certificate>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+tVDTeUUjT133G7Vs51D6z/ShWy+9T7a1f6XInakewyFj8PT0EdZ4tAybNYdEUO/dShg2WvUyfZfXH0jmmZm6qUDy0VfKQfiyWchQRi/Ax6zXaU2+X3hXBfvRMr5l6zgxYVATEyxCfOLM9a5U6lhpyCDf2Gg6dPc5Cy6QwYGGpYER1fzLGsN9stdutkwlP13DHU1Sp6W5ywtfLowYaV1bqOOdARbAoJ7q8LO6EBjyIVr03mFusPaMCOzcEn3zL5XafknM36VqtdmqziWR+3URAUgqE0wIDAQABo4ICaTCCAmUwgaUGA1UdHwSBnTCBmjAxoC+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/wQIMAYBAf8CAQEwDgYDVR0PAQH/BAQDAgEGMB0GA1UdDgQWBBQVKYzFRWmruLPD6v5LuDHY3PDndjCBgwYDVR0jBHwweoAUFSmMxUVpq7izw+r+S7gx2Nzw53ahX6RdMFsxCzAJBgNVBAYTAkNaMSwwKgYDVQQKDCPEjGVza8OhIHBvxaF0YSwgcy5wLiBbScSMIDQ3MTE0OTgzXTEeMBwGA1UEAxMVUG9zdFNpZ251bSBSb290IFFDQSAyggFkMA0GCSqGSIb3DQEBCwUAA4IBAQBeKtoLQKFqWJEgLNxPbQNN5OTjbpOTEEkq2jFI0tUhtRx//6zwuqJCzfO/KqggUrHBca+GV/qXcNzNAlytyM71fMv/VwgL9gBHTN/IFIw100JbciI23yFQTdF/UoEfK/m+IFfirxSRi8LRERdXHTEbvwxMXIzZVXloWvX64UwWtf4Tvw5bAoPj0O1Z2ly4aMTAT2a+y+z184UhuZ/oGyMweIakmFM7M7RrNki507jiSLTzuaFMCpyWOX7ULIhzY6xKdm5iQLjTvExn2JTvVChFY+jUu/G0zAdLyeU4vaXdQm1A8AEiJPTd0Z9LAxL6Sq2iraLNN36+NyEK/ts3mPLL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Ungerová Martina W7</cp:lastModifiedBy>
  <dcterms:created xsi:type="dcterms:W3CDTF">2016-08-30T13:23:09Z</dcterms:created>
  <dcterms:modified xsi:type="dcterms:W3CDTF">2019-05-13T15:32:24Z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