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0\4Q_YE_2019\"/>
    </mc:Choice>
  </mc:AlternateContent>
  <bookViews>
    <workbookView xWindow="360" yWindow="240" windowWidth="24120" windowHeight="11628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 calcMode="manual"/>
</workbook>
</file>

<file path=xl/calcChain.xml><?xml version="1.0" encoding="utf-8"?>
<calcChain xmlns="http://schemas.openxmlformats.org/spreadsheetml/2006/main">
  <c r="B11" i="4" l="1"/>
  <c r="B3" i="4" l="1"/>
  <c r="B3" i="1"/>
  <c r="B3" i="5" l="1"/>
</calcChain>
</file>

<file path=xl/sharedStrings.xml><?xml version="1.0" encoding="utf-8"?>
<sst xmlns="http://schemas.openxmlformats.org/spreadsheetml/2006/main" count="230" uniqueCount="169">
  <si>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</si>
  <si>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</si>
  <si>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</si>
  <si>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</si>
  <si>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</si>
  <si>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</si>
  <si>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</si>
  <si>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</si>
  <si>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</si>
  <si>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</si>
  <si>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</si>
  <si>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</si>
  <si>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</si>
  <si>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</si>
  <si>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</si>
  <si>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</si>
  <si>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</si>
  <si>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</si>
  <si>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</si>
  <si>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</si>
  <si>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</si>
  <si>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</si>
  <si>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</si>
  <si>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</si>
  <si>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</si>
  <si>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</si>
  <si>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</si>
  <si>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</si>
  <si>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</si>
  <si>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</si>
  <si>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</si>
  <si>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</si>
  <si>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</si>
  <si>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</si>
  <si>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</si>
  <si>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</si>
  <si>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</si>
  <si>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</si>
  <si>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</si>
  <si>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</si>
  <si>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</si>
  <si>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</si>
  <si>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</si>
  <si>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</si>
  <si>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</si>
  <si>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</si>
  <si>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</si>
  <si>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</si>
  <si>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</si>
  <si>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</si>
  <si>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</si>
  <si>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</si>
  <si>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</si>
  <si>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</si>
  <si>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</si>
  <si>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</si>
  <si>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</si>
  <si>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</si>
  <si>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</si>
  <si>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</si>
  <si>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</si>
  <si>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</si>
  <si>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</si>
  <si>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</si>
  <si>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</si>
  <si>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</si>
  <si>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</si>
  <si>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</si>
  <si>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</si>
  <si>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</si>
  <si>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TOTAL OPERATING INCOME, NET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</si>
  <si>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</si>
  <si>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</si>
  <si>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</si>
  <si>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</si>
  <si>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</si>
  <si>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</si>
  <si>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</si>
  <si>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</si>
  <si>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</si>
  <si>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</si>
  <si>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</si>
  <si>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</si>
  <si>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</si>
  <si>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</si>
  <si>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</si>
  <si>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</si>
  <si>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</si>
  <si>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</si>
  <si>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</si>
  <si>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</si>
  <si>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</si>
  <si>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</si>
  <si>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</si>
  <si>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Of which: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</si>
  <si>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</si>
  <si>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</si>
  <si>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</si>
  <si>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</si>
  <si>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</si>
  <si>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</si>
  <si>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</si>
  <si>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</si>
  <si>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</si>
  <si>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</si>
  <si>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</si>
  <si>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</si>
  <si>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</si>
  <si>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</si>
  <si>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</si>
  <si>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</si>
  <si>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</si>
  <si>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</si>
  <si>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</si>
  <si>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</si>
  <si>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</si>
  <si>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</si>
  <si>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</si>
  <si>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</si>
  <si>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</si>
  <si>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</si>
  <si>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</si>
  <si>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</si>
  <si>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</si>
  <si>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</si>
  <si>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</si>
  <si>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</si>
  <si>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</si>
  <si>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</si>
  <si>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</si>
  <si>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</si>
  <si>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</si>
  <si>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</si>
  <si>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</si>
  <si>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</si>
  <si>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</si>
  <si>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</si>
  <si>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</si>
  <si>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</si>
  <si>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</si>
  <si>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</si>
  <si>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</si>
  <si>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</si>
  <si>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</si>
  <si>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</si>
  <si>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</si>
  <si>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</si>
  <si>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</si>
  <si>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</si>
  <si>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</si>
  <si>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</si>
  <si>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</si>
  <si>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>Loans and advances covered by EGAP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</si>
  <si>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</si>
  <si>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</si>
  <si>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</si>
  <si>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</si>
  <si>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</si>
  <si>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</si>
  <si>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</si>
  <si>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</si>
  <si>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</si>
  <si>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</si>
  <si>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</si>
  <si>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</si>
  <si>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XX</t>
  </si>
  <si>
    <t>(31/12/2019)</t>
  </si>
  <si>
    <t>As at 31/12/2019</t>
  </si>
  <si>
    <t>(Q4/2019)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</si>
</sst>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5" xfId="0" applyFont="1" applyFill="1" applyBorder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2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115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08" sqref="E108"/>
    </sheetView>
  </sheetViews>
  <sheetFormatPr defaultRowHeight="14.4" x14ac:dyDescent="0.3"/>
  <cols>
    <col min="1" max="1" width="122" bestFit="1" customWidth="1"/>
    <col min="2" max="2" width="16.6640625" customWidth="1"/>
  </cols>
  <sheetData>
    <row r="1" spans="1:2" x14ac:dyDescent="0.3">
      <c r="A1" s="55" t="s">
        <v>90</v>
      </c>
      <c r="B1" s="55"/>
    </row>
    <row r="2" spans="1:2" x14ac:dyDescent="0.3">
      <c r="A2" s="55"/>
      <c r="B2" s="55"/>
    </row>
    <row r="3" spans="1:2" x14ac:dyDescent="0.3">
      <c r="A3" s="18" t="s">
        <v>89</v>
      </c>
      <c r="B3" s="19" t="s">
        <v>166</v>
      </c>
    </row>
    <row r="4" spans="1:2" x14ac:dyDescent="0.3">
      <c r="A4" s="57" t="s">
        <v>91</v>
      </c>
      <c r="B4" s="56" t="s">
        <v>167</v>
      </c>
    </row>
    <row r="5" spans="1:2" x14ac:dyDescent="0.3">
      <c r="A5" s="57"/>
      <c r="B5" s="56"/>
    </row>
    <row r="6" spans="1:2" ht="15" customHeight="1" x14ac:dyDescent="0.3">
      <c r="A6" s="9" t="s">
        <v>18</v>
      </c>
      <c r="B6" s="45">
        <v>226958289.48554501</v>
      </c>
    </row>
    <row r="7" spans="1:2" ht="15" customHeight="1" x14ac:dyDescent="0.3">
      <c r="A7" s="10" t="s">
        <v>95</v>
      </c>
      <c r="B7" s="45">
        <v>8137821.2430220004</v>
      </c>
    </row>
    <row r="8" spans="1:2" ht="15" customHeight="1" x14ac:dyDescent="0.3">
      <c r="A8" s="11" t="s">
        <v>0</v>
      </c>
      <c r="B8" s="45">
        <v>34921.9807</v>
      </c>
    </row>
    <row r="9" spans="1:2" ht="15" customHeight="1" x14ac:dyDescent="0.3">
      <c r="A9" s="12" t="s">
        <v>1</v>
      </c>
      <c r="B9" s="45">
        <v>6456113.1128400005</v>
      </c>
    </row>
    <row r="10" spans="1:2" ht="15" customHeight="1" x14ac:dyDescent="0.3">
      <c r="A10" s="12" t="s">
        <v>2</v>
      </c>
      <c r="B10" s="45">
        <v>1646786.1494820002</v>
      </c>
    </row>
    <row r="11" spans="1:2" ht="15" customHeight="1" x14ac:dyDescent="0.3">
      <c r="A11" s="13" t="s">
        <v>96</v>
      </c>
      <c r="B11" s="45">
        <v>7166483.3219799995</v>
      </c>
    </row>
    <row r="12" spans="1:2" ht="15" customHeight="1" x14ac:dyDescent="0.3">
      <c r="A12" s="12" t="s">
        <v>3</v>
      </c>
      <c r="B12" s="45">
        <v>4634460.2053699996</v>
      </c>
    </row>
    <row r="13" spans="1:2" ht="15" customHeight="1" x14ac:dyDescent="0.3">
      <c r="A13" s="14" t="s">
        <v>4</v>
      </c>
      <c r="B13" s="45">
        <v>0</v>
      </c>
    </row>
    <row r="14" spans="1:2" ht="15" customHeight="1" x14ac:dyDescent="0.3">
      <c r="A14" s="14" t="s">
        <v>5</v>
      </c>
      <c r="B14" s="45">
        <v>2532023.1166099999</v>
      </c>
    </row>
    <row r="15" spans="1:2" ht="15" customHeight="1" x14ac:dyDescent="0.3">
      <c r="A15" s="14" t="s">
        <v>6</v>
      </c>
      <c r="B15" s="45">
        <v>0</v>
      </c>
    </row>
    <row r="16" spans="1:2" ht="15" customHeight="1" x14ac:dyDescent="0.3">
      <c r="A16" s="15" t="s">
        <v>97</v>
      </c>
      <c r="B16" s="45">
        <v>0</v>
      </c>
    </row>
    <row r="17" spans="1:2" ht="15" customHeight="1" x14ac:dyDescent="0.3">
      <c r="A17" s="11" t="s">
        <v>4</v>
      </c>
      <c r="B17" s="45">
        <v>0</v>
      </c>
    </row>
    <row r="18" spans="1:2" ht="15" customHeight="1" x14ac:dyDescent="0.3">
      <c r="A18" s="11" t="s">
        <v>5</v>
      </c>
      <c r="B18" s="45">
        <v>0</v>
      </c>
    </row>
    <row r="19" spans="1:2" ht="15" customHeight="1" x14ac:dyDescent="0.3">
      <c r="A19" s="11" t="s">
        <v>6</v>
      </c>
      <c r="B19" s="45">
        <v>0</v>
      </c>
    </row>
    <row r="20" spans="1:2" ht="15" customHeight="1" x14ac:dyDescent="0.3">
      <c r="A20" s="16" t="s">
        <v>7</v>
      </c>
      <c r="B20" s="45">
        <v>0</v>
      </c>
    </row>
    <row r="21" spans="1:2" ht="15" customHeight="1" x14ac:dyDescent="0.3">
      <c r="A21" s="14" t="s">
        <v>5</v>
      </c>
      <c r="B21" s="45">
        <v>0</v>
      </c>
    </row>
    <row r="22" spans="1:2" ht="15" customHeight="1" x14ac:dyDescent="0.3">
      <c r="A22" s="14" t="s">
        <v>6</v>
      </c>
      <c r="B22" s="45">
        <v>0</v>
      </c>
    </row>
    <row r="23" spans="1:2" ht="15" customHeight="1" x14ac:dyDescent="0.3">
      <c r="A23" s="16" t="s">
        <v>98</v>
      </c>
      <c r="B23" s="45">
        <v>17551080.98748</v>
      </c>
    </row>
    <row r="24" spans="1:2" ht="15" customHeight="1" x14ac:dyDescent="0.3">
      <c r="A24" s="17" t="s">
        <v>4</v>
      </c>
      <c r="B24" s="45">
        <v>177138.70019999999</v>
      </c>
    </row>
    <row r="25" spans="1:2" ht="15" customHeight="1" x14ac:dyDescent="0.3">
      <c r="A25" s="17" t="s">
        <v>5</v>
      </c>
      <c r="B25" s="45">
        <v>17373942.287279997</v>
      </c>
    </row>
    <row r="26" spans="1:2" ht="15" customHeight="1" x14ac:dyDescent="0.3">
      <c r="A26" s="17" t="s">
        <v>6</v>
      </c>
      <c r="B26" s="45">
        <v>0</v>
      </c>
    </row>
    <row r="27" spans="1:2" ht="15" customHeight="1" x14ac:dyDescent="0.3">
      <c r="A27" s="15" t="s">
        <v>99</v>
      </c>
      <c r="B27" s="45">
        <v>193547101.52368402</v>
      </c>
    </row>
    <row r="28" spans="1:2" ht="15" customHeight="1" x14ac:dyDescent="0.3">
      <c r="A28" s="17" t="s">
        <v>5</v>
      </c>
      <c r="B28" s="45">
        <v>4174276.1866569999</v>
      </c>
    </row>
    <row r="29" spans="1:2" ht="15" customHeight="1" x14ac:dyDescent="0.3">
      <c r="A29" s="11" t="s">
        <v>6</v>
      </c>
      <c r="B29" s="45">
        <v>189372825.33702701</v>
      </c>
    </row>
    <row r="30" spans="1:2" ht="15" customHeight="1" x14ac:dyDescent="0.3">
      <c r="A30" s="16" t="s">
        <v>8</v>
      </c>
      <c r="B30" s="45">
        <v>0</v>
      </c>
    </row>
    <row r="31" spans="1:2" ht="15" customHeight="1" x14ac:dyDescent="0.3">
      <c r="A31" s="16" t="s">
        <v>9</v>
      </c>
      <c r="B31" s="45">
        <v>0</v>
      </c>
    </row>
    <row r="32" spans="1:2" ht="15" customHeight="1" x14ac:dyDescent="0.3">
      <c r="A32" s="13" t="s">
        <v>100</v>
      </c>
      <c r="B32" s="45">
        <v>132476.7243</v>
      </c>
    </row>
    <row r="33" spans="1:2" ht="15" customHeight="1" x14ac:dyDescent="0.3">
      <c r="A33" s="16" t="s">
        <v>10</v>
      </c>
      <c r="B33" s="45">
        <v>167458.19491999998</v>
      </c>
    </row>
    <row r="34" spans="1:2" ht="15" customHeight="1" x14ac:dyDescent="0.3">
      <c r="A34" s="17" t="s">
        <v>11</v>
      </c>
      <c r="B34" s="45">
        <v>167458.19491999998</v>
      </c>
    </row>
    <row r="35" spans="1:2" ht="15" customHeight="1" x14ac:dyDescent="0.3">
      <c r="A35" s="17" t="s">
        <v>101</v>
      </c>
      <c r="B35" s="45">
        <v>0</v>
      </c>
    </row>
    <row r="36" spans="1:2" ht="15" customHeight="1" x14ac:dyDescent="0.3">
      <c r="A36" s="16" t="s">
        <v>12</v>
      </c>
      <c r="B36" s="45">
        <v>192523.93099000002</v>
      </c>
    </row>
    <row r="37" spans="1:2" ht="15" customHeight="1" x14ac:dyDescent="0.3">
      <c r="A37" s="17" t="s">
        <v>13</v>
      </c>
      <c r="B37" s="45">
        <v>0</v>
      </c>
    </row>
    <row r="38" spans="1:2" ht="15" customHeight="1" x14ac:dyDescent="0.3">
      <c r="A38" s="17" t="s">
        <v>14</v>
      </c>
      <c r="B38" s="45">
        <v>192523.93099000002</v>
      </c>
    </row>
    <row r="39" spans="1:2" ht="15" customHeight="1" x14ac:dyDescent="0.3">
      <c r="A39" s="16" t="s">
        <v>102</v>
      </c>
      <c r="B39" s="45">
        <v>0</v>
      </c>
    </row>
    <row r="40" spans="1:2" ht="15" customHeight="1" x14ac:dyDescent="0.3">
      <c r="A40" s="17" t="s">
        <v>15</v>
      </c>
      <c r="B40" s="45">
        <v>0</v>
      </c>
    </row>
    <row r="41" spans="1:2" ht="15" customHeight="1" x14ac:dyDescent="0.3">
      <c r="A41" s="17" t="s">
        <v>103</v>
      </c>
      <c r="B41" s="45">
        <v>0</v>
      </c>
    </row>
    <row r="42" spans="1:2" ht="15" customHeight="1" x14ac:dyDescent="0.3">
      <c r="A42" s="16" t="s">
        <v>104</v>
      </c>
      <c r="B42" s="45">
        <v>63343.559169</v>
      </c>
    </row>
    <row r="43" spans="1:2" ht="15.75" customHeight="1" x14ac:dyDescent="0.3">
      <c r="A43" s="13" t="s">
        <v>17</v>
      </c>
      <c r="B43" s="45">
        <v>0</v>
      </c>
    </row>
    <row r="44" spans="1:2" s="2" customFormat="1" ht="51.75" customHeight="1" x14ac:dyDescent="0.3">
      <c r="A44" s="20"/>
      <c r="B44" s="46"/>
    </row>
    <row r="45" spans="1:2" ht="15" customHeight="1" x14ac:dyDescent="0.3">
      <c r="A45" s="9" t="s">
        <v>57</v>
      </c>
      <c r="B45" s="45">
        <v>226958289.48590702</v>
      </c>
    </row>
    <row r="46" spans="1:2" ht="15" customHeight="1" x14ac:dyDescent="0.3">
      <c r="A46" s="21" t="s">
        <v>35</v>
      </c>
      <c r="B46" s="45">
        <v>212662174.08128804</v>
      </c>
    </row>
    <row r="47" spans="1:2" ht="15" customHeight="1" x14ac:dyDescent="0.3">
      <c r="A47" s="13" t="s">
        <v>19</v>
      </c>
      <c r="B47" s="45">
        <v>9054220.1829500012</v>
      </c>
    </row>
    <row r="48" spans="1:2" ht="15" customHeight="1" x14ac:dyDescent="0.3">
      <c r="A48" s="12" t="s">
        <v>3</v>
      </c>
      <c r="B48" s="45">
        <v>5097476.7706199996</v>
      </c>
    </row>
    <row r="49" spans="1:2" ht="15" customHeight="1" x14ac:dyDescent="0.3">
      <c r="A49" s="12" t="s">
        <v>105</v>
      </c>
      <c r="B49" s="45">
        <v>3956743.4123299997</v>
      </c>
    </row>
    <row r="50" spans="1:2" ht="15" customHeight="1" x14ac:dyDescent="0.3">
      <c r="A50" s="12" t="s">
        <v>106</v>
      </c>
      <c r="B50" s="45">
        <v>0</v>
      </c>
    </row>
    <row r="51" spans="1:2" ht="15" customHeight="1" x14ac:dyDescent="0.3">
      <c r="A51" s="12" t="s">
        <v>20</v>
      </c>
      <c r="B51" s="45">
        <v>0</v>
      </c>
    </row>
    <row r="52" spans="1:2" ht="15" customHeight="1" x14ac:dyDescent="0.3">
      <c r="A52" s="12" t="s">
        <v>107</v>
      </c>
      <c r="B52" s="45">
        <v>0</v>
      </c>
    </row>
    <row r="53" spans="1:2" ht="15" customHeight="1" x14ac:dyDescent="0.3">
      <c r="A53" s="13" t="s">
        <v>21</v>
      </c>
      <c r="B53" s="45">
        <v>0</v>
      </c>
    </row>
    <row r="54" spans="1:2" ht="15" customHeight="1" x14ac:dyDescent="0.3">
      <c r="A54" s="12" t="s">
        <v>106</v>
      </c>
      <c r="B54" s="45">
        <v>0</v>
      </c>
    </row>
    <row r="55" spans="1:2" ht="15" customHeight="1" x14ac:dyDescent="0.3">
      <c r="A55" s="12" t="s">
        <v>20</v>
      </c>
      <c r="B55" s="45">
        <v>0</v>
      </c>
    </row>
    <row r="56" spans="1:2" ht="15" customHeight="1" x14ac:dyDescent="0.3">
      <c r="A56" s="12" t="s">
        <v>107</v>
      </c>
      <c r="B56" s="45">
        <v>0</v>
      </c>
    </row>
    <row r="57" spans="1:2" ht="15" customHeight="1" x14ac:dyDescent="0.3">
      <c r="A57" s="13" t="s">
        <v>22</v>
      </c>
      <c r="B57" s="45">
        <v>202402321.14156303</v>
      </c>
    </row>
    <row r="58" spans="1:2" ht="15" customHeight="1" x14ac:dyDescent="0.3">
      <c r="A58" s="12" t="s">
        <v>106</v>
      </c>
      <c r="B58" s="45">
        <v>197466216.55491</v>
      </c>
    </row>
    <row r="59" spans="1:2" ht="15" customHeight="1" x14ac:dyDescent="0.3">
      <c r="A59" s="12" t="s">
        <v>20</v>
      </c>
      <c r="B59" s="45">
        <v>3535787.85348</v>
      </c>
    </row>
    <row r="60" spans="1:2" ht="15" customHeight="1" x14ac:dyDescent="0.3">
      <c r="A60" s="12" t="s">
        <v>107</v>
      </c>
      <c r="B60" s="45">
        <v>1400316.7331730002</v>
      </c>
    </row>
    <row r="61" spans="1:2" ht="15" customHeight="1" x14ac:dyDescent="0.3">
      <c r="A61" s="13" t="s">
        <v>8</v>
      </c>
      <c r="B61" s="45">
        <v>0</v>
      </c>
    </row>
    <row r="62" spans="1:2" ht="15" customHeight="1" x14ac:dyDescent="0.3">
      <c r="A62" s="13" t="s">
        <v>9</v>
      </c>
      <c r="B62" s="45">
        <v>0</v>
      </c>
    </row>
    <row r="63" spans="1:2" ht="15" customHeight="1" x14ac:dyDescent="0.3">
      <c r="A63" s="22" t="s">
        <v>23</v>
      </c>
      <c r="B63" s="45">
        <v>182787.50394800003</v>
      </c>
    </row>
    <row r="64" spans="1:2" ht="15" customHeight="1" x14ac:dyDescent="0.3">
      <c r="A64" s="17" t="s">
        <v>24</v>
      </c>
      <c r="B64" s="45">
        <v>0</v>
      </c>
    </row>
    <row r="65" spans="1:2" ht="15" customHeight="1" x14ac:dyDescent="0.3">
      <c r="A65" s="11" t="s">
        <v>25</v>
      </c>
      <c r="B65" s="45">
        <v>17922.011999999999</v>
      </c>
    </row>
    <row r="66" spans="1:2" ht="15" customHeight="1" x14ac:dyDescent="0.3">
      <c r="A66" s="11" t="s">
        <v>26</v>
      </c>
      <c r="B66" s="45">
        <v>0</v>
      </c>
    </row>
    <row r="67" spans="1:2" ht="15" customHeight="1" x14ac:dyDescent="0.3">
      <c r="A67" s="11" t="s">
        <v>27</v>
      </c>
      <c r="B67" s="45">
        <v>129557.51148</v>
      </c>
    </row>
    <row r="68" spans="1:2" ht="15" customHeight="1" x14ac:dyDescent="0.3">
      <c r="A68" s="11" t="s">
        <v>28</v>
      </c>
      <c r="B68" s="45">
        <v>35307.980468000002</v>
      </c>
    </row>
    <row r="69" spans="1:2" ht="15" customHeight="1" x14ac:dyDescent="0.3">
      <c r="A69" s="11" t="s">
        <v>29</v>
      </c>
      <c r="B69" s="45">
        <v>0</v>
      </c>
    </row>
    <row r="70" spans="1:2" ht="15" customHeight="1" x14ac:dyDescent="0.3">
      <c r="A70" s="22" t="s">
        <v>108</v>
      </c>
      <c r="B70" s="45">
        <v>198565.26811</v>
      </c>
    </row>
    <row r="71" spans="1:2" ht="15" customHeight="1" x14ac:dyDescent="0.3">
      <c r="A71" s="23" t="s">
        <v>30</v>
      </c>
      <c r="B71" s="45">
        <v>61051.29711</v>
      </c>
    </row>
    <row r="72" spans="1:2" ht="15" customHeight="1" x14ac:dyDescent="0.3">
      <c r="A72" s="23" t="s">
        <v>31</v>
      </c>
      <c r="B72" s="45">
        <v>137513.97099999999</v>
      </c>
    </row>
    <row r="73" spans="1:2" ht="15" customHeight="1" x14ac:dyDescent="0.3">
      <c r="A73" s="13" t="s">
        <v>32</v>
      </c>
      <c r="B73" s="45">
        <v>0</v>
      </c>
    </row>
    <row r="74" spans="1:2" ht="15" customHeight="1" x14ac:dyDescent="0.3">
      <c r="A74" s="13" t="s">
        <v>109</v>
      </c>
      <c r="B74" s="45">
        <v>824279.98471700004</v>
      </c>
    </row>
    <row r="75" spans="1:2" ht="15" customHeight="1" x14ac:dyDescent="0.3">
      <c r="A75" s="24" t="s">
        <v>34</v>
      </c>
      <c r="B75" s="45">
        <v>0</v>
      </c>
    </row>
    <row r="76" spans="1:2" ht="15" customHeight="1" x14ac:dyDescent="0.3">
      <c r="A76" s="21" t="s">
        <v>56</v>
      </c>
      <c r="B76" s="45">
        <v>14296115.404618999</v>
      </c>
    </row>
    <row r="77" spans="1:2" ht="15" customHeight="1" x14ac:dyDescent="0.3">
      <c r="A77" s="22" t="s">
        <v>36</v>
      </c>
      <c r="B77" s="45">
        <v>769004.32750000001</v>
      </c>
    </row>
    <row r="78" spans="1:2" ht="15" customHeight="1" x14ac:dyDescent="0.3">
      <c r="A78" s="17" t="s">
        <v>37</v>
      </c>
      <c r="B78" s="45">
        <v>769004.32750000001</v>
      </c>
    </row>
    <row r="79" spans="1:2" ht="15" customHeight="1" x14ac:dyDescent="0.3">
      <c r="A79" s="17" t="s">
        <v>38</v>
      </c>
      <c r="B79" s="45">
        <v>0</v>
      </c>
    </row>
    <row r="80" spans="1:2" ht="15" customHeight="1" x14ac:dyDescent="0.3">
      <c r="A80" s="22" t="s">
        <v>39</v>
      </c>
      <c r="B80" s="45">
        <v>411544.60200000001</v>
      </c>
    </row>
    <row r="81" spans="1:2" ht="15" customHeight="1" x14ac:dyDescent="0.3">
      <c r="A81" s="22" t="s">
        <v>40</v>
      </c>
      <c r="B81" s="45">
        <v>0</v>
      </c>
    </row>
    <row r="82" spans="1:2" ht="15" customHeight="1" x14ac:dyDescent="0.3">
      <c r="A82" s="12" t="s">
        <v>41</v>
      </c>
      <c r="B82" s="45">
        <v>0</v>
      </c>
    </row>
    <row r="83" spans="1:2" ht="15" customHeight="1" x14ac:dyDescent="0.3">
      <c r="A83" s="12" t="s">
        <v>42</v>
      </c>
      <c r="B83" s="45">
        <v>0</v>
      </c>
    </row>
    <row r="84" spans="1:2" ht="15" customHeight="1" x14ac:dyDescent="0.3">
      <c r="A84" s="13" t="s">
        <v>43</v>
      </c>
      <c r="B84" s="45">
        <v>0</v>
      </c>
    </row>
    <row r="85" spans="1:2" ht="15" customHeight="1" x14ac:dyDescent="0.3">
      <c r="A85" s="22" t="s">
        <v>44</v>
      </c>
      <c r="B85" s="45">
        <v>605765.06022899994</v>
      </c>
    </row>
    <row r="86" spans="1:2" ht="15" customHeight="1" x14ac:dyDescent="0.3">
      <c r="A86" s="17" t="s">
        <v>45</v>
      </c>
      <c r="B86" s="45">
        <v>124823.5637</v>
      </c>
    </row>
    <row r="87" spans="1:2" ht="15" customHeight="1" x14ac:dyDescent="0.3">
      <c r="A87" s="27" t="s">
        <v>10</v>
      </c>
      <c r="B87" s="45">
        <v>0</v>
      </c>
    </row>
    <row r="88" spans="1:2" ht="15" customHeight="1" x14ac:dyDescent="0.3">
      <c r="A88" s="27" t="s">
        <v>12</v>
      </c>
      <c r="B88" s="45">
        <v>0</v>
      </c>
    </row>
    <row r="89" spans="1:2" ht="15" customHeight="1" x14ac:dyDescent="0.3">
      <c r="A89" s="27" t="s">
        <v>110</v>
      </c>
      <c r="B89" s="45">
        <v>0</v>
      </c>
    </row>
    <row r="90" spans="1:2" ht="15" customHeight="1" x14ac:dyDescent="0.3">
      <c r="A90" s="28" t="s">
        <v>17</v>
      </c>
      <c r="B90" s="45">
        <v>0</v>
      </c>
    </row>
    <row r="91" spans="1:2" ht="15" customHeight="1" x14ac:dyDescent="0.3">
      <c r="A91" s="28" t="s">
        <v>46</v>
      </c>
      <c r="B91" s="45">
        <v>0</v>
      </c>
    </row>
    <row r="92" spans="1:2" ht="15" customHeight="1" x14ac:dyDescent="0.3">
      <c r="A92" s="29" t="s">
        <v>111</v>
      </c>
      <c r="B92" s="45">
        <v>124823.5637</v>
      </c>
    </row>
    <row r="93" spans="1:2" ht="15" customHeight="1" x14ac:dyDescent="0.3">
      <c r="A93" s="29" t="s">
        <v>112</v>
      </c>
      <c r="B93" s="45">
        <v>0</v>
      </c>
    </row>
    <row r="94" spans="1:2" ht="15" customHeight="1" x14ac:dyDescent="0.3">
      <c r="A94" s="30" t="s">
        <v>113</v>
      </c>
      <c r="B94" s="45">
        <v>0</v>
      </c>
    </row>
    <row r="95" spans="1:2" ht="15" customHeight="1" x14ac:dyDescent="0.3">
      <c r="A95" s="30" t="s">
        <v>114</v>
      </c>
      <c r="B95" s="45">
        <v>0</v>
      </c>
    </row>
    <row r="96" spans="1:2" ht="15" customHeight="1" x14ac:dyDescent="0.3">
      <c r="A96" s="29" t="s">
        <v>115</v>
      </c>
      <c r="B96" s="45">
        <v>0</v>
      </c>
    </row>
    <row r="97" spans="1:2" ht="15" customHeight="1" x14ac:dyDescent="0.3">
      <c r="A97" s="17" t="s">
        <v>47</v>
      </c>
      <c r="B97" s="45">
        <v>480941.496529</v>
      </c>
    </row>
    <row r="98" spans="1:2" ht="15" customHeight="1" x14ac:dyDescent="0.3">
      <c r="A98" s="28" t="s">
        <v>48</v>
      </c>
      <c r="B98" s="45">
        <v>0</v>
      </c>
    </row>
    <row r="99" spans="1:2" ht="15" customHeight="1" x14ac:dyDescent="0.3">
      <c r="A99" s="28" t="s">
        <v>116</v>
      </c>
      <c r="B99" s="45">
        <v>0</v>
      </c>
    </row>
    <row r="100" spans="1:2" ht="15" customHeight="1" x14ac:dyDescent="0.3">
      <c r="A100" s="29" t="s">
        <v>117</v>
      </c>
      <c r="B100" s="45">
        <v>0</v>
      </c>
    </row>
    <row r="101" spans="1:2" ht="15" customHeight="1" x14ac:dyDescent="0.3">
      <c r="A101" s="29" t="s">
        <v>118</v>
      </c>
      <c r="B101" s="45">
        <v>480941.496529</v>
      </c>
    </row>
    <row r="102" spans="1:2" ht="15" customHeight="1" x14ac:dyDescent="0.3">
      <c r="A102" s="29" t="s">
        <v>119</v>
      </c>
      <c r="B102" s="45">
        <v>0</v>
      </c>
    </row>
    <row r="103" spans="1:2" ht="15" customHeight="1" x14ac:dyDescent="0.3">
      <c r="A103" s="29" t="s">
        <v>17</v>
      </c>
      <c r="B103" s="45">
        <v>0</v>
      </c>
    </row>
    <row r="104" spans="1:2" ht="15" customHeight="1" x14ac:dyDescent="0.3">
      <c r="A104" s="29" t="s">
        <v>46</v>
      </c>
      <c r="B104" s="45">
        <v>0</v>
      </c>
    </row>
    <row r="105" spans="1:2" ht="15" customHeight="1" x14ac:dyDescent="0.3">
      <c r="A105" s="16" t="s">
        <v>49</v>
      </c>
      <c r="B105" s="45">
        <v>10420731.222999999</v>
      </c>
    </row>
    <row r="106" spans="1:2" ht="15" customHeight="1" x14ac:dyDescent="0.3">
      <c r="A106" s="16" t="s">
        <v>50</v>
      </c>
      <c r="B106" s="45">
        <v>0</v>
      </c>
    </row>
    <row r="107" spans="1:2" ht="15" customHeight="1" x14ac:dyDescent="0.3">
      <c r="A107" s="22" t="s">
        <v>120</v>
      </c>
      <c r="B107" s="45">
        <v>1308.0907500000001</v>
      </c>
    </row>
    <row r="108" spans="1:2" ht="15" customHeight="1" x14ac:dyDescent="0.3">
      <c r="A108" s="11" t="s">
        <v>121</v>
      </c>
      <c r="B108" s="45">
        <v>0</v>
      </c>
    </row>
    <row r="109" spans="1:2" ht="15" customHeight="1" x14ac:dyDescent="0.3">
      <c r="A109" s="17" t="s">
        <v>122</v>
      </c>
      <c r="B109" s="45">
        <v>1308.0907500000001</v>
      </c>
    </row>
    <row r="110" spans="1:2" ht="15" customHeight="1" x14ac:dyDescent="0.3">
      <c r="A110" s="22" t="s">
        <v>123</v>
      </c>
      <c r="B110" s="45">
        <v>0</v>
      </c>
    </row>
    <row r="111" spans="1:2" ht="15" customHeight="1" x14ac:dyDescent="0.3">
      <c r="A111" s="22" t="s">
        <v>52</v>
      </c>
      <c r="B111" s="45">
        <v>2087762.1011400002</v>
      </c>
    </row>
    <row r="112" spans="1:2" ht="15" customHeight="1" x14ac:dyDescent="0.3">
      <c r="A112" s="22" t="s">
        <v>124</v>
      </c>
      <c r="B112" s="45">
        <v>0</v>
      </c>
    </row>
    <row r="113" spans="1:2" ht="15" customHeight="1" x14ac:dyDescent="0.3">
      <c r="A113" s="22" t="s">
        <v>53</v>
      </c>
      <c r="B113" s="47" t="s">
        <v>165</v>
      </c>
    </row>
    <row r="114" spans="1:2" ht="15" customHeight="1" x14ac:dyDescent="0.3">
      <c r="A114" s="26" t="s">
        <v>54</v>
      </c>
      <c r="B114" s="47" t="s">
        <v>165</v>
      </c>
    </row>
    <row r="115" spans="1:2" ht="15.75" customHeight="1" x14ac:dyDescent="0.3">
      <c r="A115" s="26" t="s">
        <v>55</v>
      </c>
      <c r="B115" s="47" t="s">
        <v>165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8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RowHeight="14.4" x14ac:dyDescent="0.3"/>
  <cols>
    <col min="1" max="1" width="116.88671875" bestFit="1" customWidth="1"/>
    <col min="2" max="2" width="14" customWidth="1"/>
  </cols>
  <sheetData>
    <row r="1" spans="1:2" x14ac:dyDescent="0.3">
      <c r="A1" s="60" t="s">
        <v>92</v>
      </c>
      <c r="B1" s="63"/>
    </row>
    <row r="2" spans="1:2" ht="46.5" customHeight="1" thickBot="1" x14ac:dyDescent="0.35">
      <c r="A2" s="61"/>
      <c r="B2" s="64"/>
    </row>
    <row r="3" spans="1:2" ht="15" thickBot="1" x14ac:dyDescent="0.35">
      <c r="A3" s="3" t="s">
        <v>89</v>
      </c>
      <c r="B3" s="19" t="str">
        <f>'Statement of Financial Position'!B3</f>
        <v>(31/12/2019)</v>
      </c>
    </row>
    <row r="4" spans="1:2" s="1" customFormat="1" x14ac:dyDescent="0.3">
      <c r="A4" s="62" t="s">
        <v>93</v>
      </c>
      <c r="B4" s="58" t="s">
        <v>168</v>
      </c>
    </row>
    <row r="5" spans="1:2" s="1" customFormat="1" x14ac:dyDescent="0.3">
      <c r="A5" s="62"/>
      <c r="B5" s="59"/>
    </row>
    <row r="6" spans="1:2" ht="15" customHeight="1" x14ac:dyDescent="0.3">
      <c r="A6" s="31" t="s">
        <v>58</v>
      </c>
      <c r="B6" s="48">
        <v>5982271.6688050004</v>
      </c>
    </row>
    <row r="7" spans="1:2" ht="15" customHeight="1" x14ac:dyDescent="0.3">
      <c r="A7" s="29" t="s">
        <v>96</v>
      </c>
      <c r="B7" s="48">
        <v>135632.008714</v>
      </c>
    </row>
    <row r="8" spans="1:2" ht="15" customHeight="1" x14ac:dyDescent="0.3">
      <c r="A8" s="29" t="s">
        <v>97</v>
      </c>
      <c r="B8" s="48">
        <v>0</v>
      </c>
    </row>
    <row r="9" spans="1:2" ht="15" customHeight="1" x14ac:dyDescent="0.3">
      <c r="A9" s="29" t="s">
        <v>125</v>
      </c>
      <c r="B9" s="48">
        <v>0</v>
      </c>
    </row>
    <row r="10" spans="1:2" ht="15" customHeight="1" x14ac:dyDescent="0.3">
      <c r="A10" s="29" t="s">
        <v>98</v>
      </c>
      <c r="B10" s="48">
        <v>681181.43986000004</v>
      </c>
    </row>
    <row r="11" spans="1:2" ht="15" customHeight="1" x14ac:dyDescent="0.3">
      <c r="A11" s="29" t="s">
        <v>99</v>
      </c>
      <c r="B11" s="48">
        <v>5082890.3440680001</v>
      </c>
    </row>
    <row r="12" spans="1:2" ht="15" customHeight="1" x14ac:dyDescent="0.3">
      <c r="A12" s="29" t="s">
        <v>126</v>
      </c>
      <c r="B12" s="49">
        <v>0</v>
      </c>
    </row>
    <row r="13" spans="1:2" ht="15" customHeight="1" x14ac:dyDescent="0.3">
      <c r="A13" s="29" t="s">
        <v>16</v>
      </c>
      <c r="B13" s="50">
        <v>40056.863429999998</v>
      </c>
    </row>
    <row r="14" spans="1:2" ht="15" customHeight="1" x14ac:dyDescent="0.3">
      <c r="A14" s="29" t="s">
        <v>127</v>
      </c>
      <c r="B14" s="50">
        <v>42511.012733000003</v>
      </c>
    </row>
    <row r="15" spans="1:2" ht="15" customHeight="1" x14ac:dyDescent="0.3">
      <c r="A15" s="31" t="s">
        <v>60</v>
      </c>
      <c r="B15" s="50">
        <v>2020008.2713690002</v>
      </c>
    </row>
    <row r="16" spans="1:2" ht="15" customHeight="1" x14ac:dyDescent="0.3">
      <c r="A16" s="29" t="s">
        <v>19</v>
      </c>
      <c r="B16" s="50">
        <v>129902.122926</v>
      </c>
    </row>
    <row r="17" spans="1:2" ht="15" customHeight="1" x14ac:dyDescent="0.3">
      <c r="A17" s="29" t="s">
        <v>139</v>
      </c>
      <c r="B17" s="50">
        <v>0</v>
      </c>
    </row>
    <row r="18" spans="1:2" ht="15" customHeight="1" x14ac:dyDescent="0.3">
      <c r="A18" s="29" t="s">
        <v>22</v>
      </c>
      <c r="B18" s="50">
        <v>1870192.9654590001</v>
      </c>
    </row>
    <row r="19" spans="1:2" ht="15" customHeight="1" x14ac:dyDescent="0.3">
      <c r="A19" s="29" t="s">
        <v>59</v>
      </c>
      <c r="B19" s="50">
        <v>0</v>
      </c>
    </row>
    <row r="20" spans="1:2" ht="15" customHeight="1" x14ac:dyDescent="0.3">
      <c r="A20" s="29" t="s">
        <v>33</v>
      </c>
      <c r="B20" s="50">
        <v>3481.7689999999998</v>
      </c>
    </row>
    <row r="21" spans="1:2" ht="15" customHeight="1" x14ac:dyDescent="0.3">
      <c r="A21" s="29" t="s">
        <v>140</v>
      </c>
      <c r="B21" s="50">
        <v>16431.413983999999</v>
      </c>
    </row>
    <row r="22" spans="1:2" ht="15" customHeight="1" x14ac:dyDescent="0.3">
      <c r="A22" s="16" t="s">
        <v>61</v>
      </c>
      <c r="B22" s="50">
        <v>0</v>
      </c>
    </row>
    <row r="23" spans="1:2" ht="15" customHeight="1" x14ac:dyDescent="0.3">
      <c r="A23" s="31" t="s">
        <v>62</v>
      </c>
      <c r="B23" s="50">
        <v>1889.0096590000001</v>
      </c>
    </row>
    <row r="24" spans="1:2" ht="15" customHeight="1" x14ac:dyDescent="0.3">
      <c r="A24" s="29" t="s">
        <v>128</v>
      </c>
      <c r="B24" s="50">
        <v>1889.0096590000001</v>
      </c>
    </row>
    <row r="25" spans="1:2" ht="15" customHeight="1" x14ac:dyDescent="0.3">
      <c r="A25" s="29" t="s">
        <v>97</v>
      </c>
      <c r="B25" s="50">
        <v>0</v>
      </c>
    </row>
    <row r="26" spans="1:2" ht="15" customHeight="1" x14ac:dyDescent="0.3">
      <c r="A26" s="29" t="s">
        <v>98</v>
      </c>
      <c r="B26" s="50">
        <v>0</v>
      </c>
    </row>
    <row r="27" spans="1:2" ht="15" customHeight="1" x14ac:dyDescent="0.3">
      <c r="A27" s="29" t="s">
        <v>129</v>
      </c>
      <c r="B27" s="50">
        <v>0</v>
      </c>
    </row>
    <row r="28" spans="1:2" ht="15" customHeight="1" x14ac:dyDescent="0.3">
      <c r="A28" s="31" t="s">
        <v>63</v>
      </c>
      <c r="B28" s="50">
        <v>360958.01988800004</v>
      </c>
    </row>
    <row r="29" spans="1:2" ht="15" customHeight="1" x14ac:dyDescent="0.3">
      <c r="A29" s="31" t="s">
        <v>64</v>
      </c>
      <c r="B29" s="50">
        <v>78619.146655000004</v>
      </c>
    </row>
    <row r="30" spans="1:2" ht="15" customHeight="1" x14ac:dyDescent="0.3">
      <c r="A30" s="31" t="s">
        <v>65</v>
      </c>
      <c r="B30" s="50">
        <v>86881.573369000005</v>
      </c>
    </row>
    <row r="31" spans="1:2" ht="15" customHeight="1" x14ac:dyDescent="0.3">
      <c r="A31" s="29" t="s">
        <v>98</v>
      </c>
      <c r="B31" s="50">
        <v>86744.876119000008</v>
      </c>
    </row>
    <row r="32" spans="1:2" ht="15" customHeight="1" x14ac:dyDescent="0.3">
      <c r="A32" s="29" t="s">
        <v>99</v>
      </c>
      <c r="B32" s="50">
        <v>0</v>
      </c>
    </row>
    <row r="33" spans="1:2" ht="15" customHeight="1" x14ac:dyDescent="0.3">
      <c r="A33" s="37" t="s">
        <v>22</v>
      </c>
      <c r="B33" s="50">
        <v>136.69725</v>
      </c>
    </row>
    <row r="34" spans="1:2" ht="15" customHeight="1" x14ac:dyDescent="0.3">
      <c r="A34" s="37" t="s">
        <v>122</v>
      </c>
      <c r="B34" s="50">
        <v>0</v>
      </c>
    </row>
    <row r="35" spans="1:2" ht="15" customHeight="1" x14ac:dyDescent="0.3">
      <c r="A35" s="31" t="s">
        <v>66</v>
      </c>
      <c r="B35" s="50">
        <v>-522368.058082</v>
      </c>
    </row>
    <row r="36" spans="1:2" ht="15" customHeight="1" x14ac:dyDescent="0.3">
      <c r="A36" s="32" t="s">
        <v>130</v>
      </c>
      <c r="B36" s="50">
        <v>0</v>
      </c>
    </row>
    <row r="37" spans="1:2" ht="15" customHeight="1" x14ac:dyDescent="0.3">
      <c r="A37" s="32" t="s">
        <v>67</v>
      </c>
      <c r="B37" s="50">
        <v>0</v>
      </c>
    </row>
    <row r="38" spans="1:2" ht="15" customHeight="1" x14ac:dyDescent="0.3">
      <c r="A38" s="31" t="s">
        <v>131</v>
      </c>
      <c r="B38" s="50">
        <v>0</v>
      </c>
    </row>
    <row r="39" spans="1:2" ht="15" customHeight="1" x14ac:dyDescent="0.3">
      <c r="A39" s="31" t="s">
        <v>68</v>
      </c>
      <c r="B39" s="50">
        <v>-0.1515</v>
      </c>
    </row>
    <row r="40" spans="1:2" ht="15" customHeight="1" x14ac:dyDescent="0.3">
      <c r="A40" s="33" t="s">
        <v>132</v>
      </c>
      <c r="B40" s="50">
        <v>7820.75</v>
      </c>
    </row>
    <row r="41" spans="1:2" ht="15" customHeight="1" x14ac:dyDescent="0.3">
      <c r="A41" s="31" t="s">
        <v>133</v>
      </c>
      <c r="B41" s="50">
        <v>5335.0604220000005</v>
      </c>
    </row>
    <row r="42" spans="1:2" ht="15" customHeight="1" x14ac:dyDescent="0.3">
      <c r="A42" s="31" t="s">
        <v>69</v>
      </c>
      <c r="B42" s="50">
        <v>307009.72057399998</v>
      </c>
    </row>
    <row r="43" spans="1:2" ht="15" customHeight="1" x14ac:dyDescent="0.3">
      <c r="A43" s="31" t="s">
        <v>70</v>
      </c>
      <c r="B43" s="50">
        <v>3517150.7339629997</v>
      </c>
    </row>
    <row r="44" spans="1:2" ht="15" customHeight="1" x14ac:dyDescent="0.3">
      <c r="A44" s="31" t="s">
        <v>71</v>
      </c>
      <c r="B44" s="50">
        <v>891991.55162100005</v>
      </c>
    </row>
    <row r="45" spans="1:2" ht="15" customHeight="1" x14ac:dyDescent="0.3">
      <c r="A45" s="28" t="s">
        <v>72</v>
      </c>
      <c r="B45" s="50">
        <v>392501.90179000003</v>
      </c>
    </row>
    <row r="46" spans="1:2" ht="15" customHeight="1" x14ac:dyDescent="0.3">
      <c r="A46" s="28" t="s">
        <v>73</v>
      </c>
      <c r="B46" s="50">
        <v>499489.64983099996</v>
      </c>
    </row>
    <row r="47" spans="1:2" ht="15" customHeight="1" x14ac:dyDescent="0.3">
      <c r="A47" s="31" t="s">
        <v>74</v>
      </c>
      <c r="B47" s="50">
        <v>73726.9179</v>
      </c>
    </row>
    <row r="48" spans="1:2" ht="15" customHeight="1" x14ac:dyDescent="0.3">
      <c r="A48" s="28" t="s">
        <v>11</v>
      </c>
      <c r="B48" s="50">
        <v>49232.480899999995</v>
      </c>
    </row>
    <row r="49" spans="1:2" ht="15" customHeight="1" x14ac:dyDescent="0.3">
      <c r="A49" s="28" t="s">
        <v>75</v>
      </c>
      <c r="B49" s="50">
        <v>0</v>
      </c>
    </row>
    <row r="50" spans="1:2" ht="15" customHeight="1" x14ac:dyDescent="0.3">
      <c r="A50" s="28" t="s">
        <v>14</v>
      </c>
      <c r="B50" s="50">
        <v>24494.437000000002</v>
      </c>
    </row>
    <row r="51" spans="1:2" ht="15" customHeight="1" x14ac:dyDescent="0.3">
      <c r="A51" s="16" t="s">
        <v>134</v>
      </c>
      <c r="B51" s="50">
        <v>0</v>
      </c>
    </row>
    <row r="52" spans="1:2" ht="15" customHeight="1" x14ac:dyDescent="0.3">
      <c r="A52" s="16" t="s">
        <v>98</v>
      </c>
      <c r="B52" s="50">
        <v>0</v>
      </c>
    </row>
    <row r="53" spans="1:2" ht="15" customHeight="1" x14ac:dyDescent="0.3">
      <c r="A53" s="16" t="s">
        <v>99</v>
      </c>
      <c r="B53" s="50">
        <v>0</v>
      </c>
    </row>
    <row r="54" spans="1:2" ht="15" customHeight="1" x14ac:dyDescent="0.3">
      <c r="A54" s="31" t="s">
        <v>76</v>
      </c>
      <c r="B54" s="50">
        <v>8927.6793109999999</v>
      </c>
    </row>
    <row r="55" spans="1:2" ht="15" customHeight="1" x14ac:dyDescent="0.3">
      <c r="A55" s="28" t="s">
        <v>28</v>
      </c>
      <c r="B55" s="50">
        <v>10254.357311000002</v>
      </c>
    </row>
    <row r="56" spans="1:2" ht="15" customHeight="1" x14ac:dyDescent="0.3">
      <c r="A56" s="28" t="s">
        <v>29</v>
      </c>
      <c r="B56" s="50">
        <v>-1326.6780000000001</v>
      </c>
    </row>
    <row r="57" spans="1:2" ht="15" customHeight="1" x14ac:dyDescent="0.3">
      <c r="A57" s="34" t="s">
        <v>77</v>
      </c>
      <c r="B57" s="50">
        <v>-86549.940912000005</v>
      </c>
    </row>
    <row r="58" spans="1:2" ht="15" customHeight="1" x14ac:dyDescent="0.3">
      <c r="A58" s="29" t="s">
        <v>98</v>
      </c>
      <c r="B58" s="50">
        <v>0</v>
      </c>
    </row>
    <row r="59" spans="1:2" ht="15" customHeight="1" x14ac:dyDescent="0.3">
      <c r="A59" s="29" t="s">
        <v>99</v>
      </c>
      <c r="B59" s="50">
        <v>-86549.940912000005</v>
      </c>
    </row>
    <row r="60" spans="1:2" ht="15" customHeight="1" x14ac:dyDescent="0.3">
      <c r="A60" s="34" t="s">
        <v>141</v>
      </c>
      <c r="B60" s="50">
        <v>0</v>
      </c>
    </row>
    <row r="61" spans="1:2" ht="15" customHeight="1" x14ac:dyDescent="0.3">
      <c r="A61" s="34" t="s">
        <v>78</v>
      </c>
      <c r="B61" s="50">
        <v>0</v>
      </c>
    </row>
    <row r="62" spans="1:2" ht="15" customHeight="1" x14ac:dyDescent="0.3">
      <c r="A62" s="29" t="s">
        <v>79</v>
      </c>
      <c r="B62" s="50">
        <v>0</v>
      </c>
    </row>
    <row r="63" spans="1:2" ht="15" customHeight="1" x14ac:dyDescent="0.3">
      <c r="A63" s="28" t="s">
        <v>80</v>
      </c>
      <c r="B63" s="50">
        <v>0</v>
      </c>
    </row>
    <row r="64" spans="1:2" ht="15" customHeight="1" x14ac:dyDescent="0.3">
      <c r="A64" s="28" t="s">
        <v>13</v>
      </c>
      <c r="B64" s="50">
        <v>0</v>
      </c>
    </row>
    <row r="65" spans="1:2" ht="15" customHeight="1" x14ac:dyDescent="0.3">
      <c r="A65" s="28" t="s">
        <v>14</v>
      </c>
      <c r="B65" s="50">
        <v>0</v>
      </c>
    </row>
    <row r="66" spans="1:2" ht="15" customHeight="1" x14ac:dyDescent="0.3">
      <c r="A66" s="28" t="s">
        <v>51</v>
      </c>
      <c r="B66" s="50">
        <v>0</v>
      </c>
    </row>
    <row r="67" spans="1:2" ht="15" customHeight="1" x14ac:dyDescent="0.3">
      <c r="A67" s="35" t="s">
        <v>81</v>
      </c>
      <c r="B67" s="50">
        <v>0</v>
      </c>
    </row>
    <row r="68" spans="1:2" ht="15" customHeight="1" x14ac:dyDescent="0.3">
      <c r="A68" s="34" t="s">
        <v>135</v>
      </c>
      <c r="B68" s="50">
        <v>0</v>
      </c>
    </row>
    <row r="69" spans="1:2" ht="15" customHeight="1" x14ac:dyDescent="0.3">
      <c r="A69" s="35" t="s">
        <v>136</v>
      </c>
      <c r="B69" s="50">
        <v>28.142330000000001</v>
      </c>
    </row>
    <row r="70" spans="1:2" ht="15" customHeight="1" x14ac:dyDescent="0.3">
      <c r="A70" s="35" t="s">
        <v>82</v>
      </c>
      <c r="B70" s="50">
        <v>2629082.6683730003</v>
      </c>
    </row>
    <row r="71" spans="1:2" ht="15" customHeight="1" x14ac:dyDescent="0.3">
      <c r="A71" s="35" t="s">
        <v>83</v>
      </c>
      <c r="B71" s="50">
        <v>541320.56757000007</v>
      </c>
    </row>
    <row r="72" spans="1:2" ht="15" customHeight="1" x14ac:dyDescent="0.3">
      <c r="A72" s="35" t="s">
        <v>84</v>
      </c>
      <c r="B72" s="50">
        <v>2087762.1008029999</v>
      </c>
    </row>
    <row r="73" spans="1:2" ht="15" customHeight="1" x14ac:dyDescent="0.3">
      <c r="A73" s="36" t="s">
        <v>137</v>
      </c>
      <c r="B73" s="50">
        <v>0</v>
      </c>
    </row>
    <row r="74" spans="1:2" ht="15" customHeight="1" x14ac:dyDescent="0.3">
      <c r="A74" s="27" t="s">
        <v>138</v>
      </c>
      <c r="B74" s="50">
        <v>0</v>
      </c>
    </row>
    <row r="75" spans="1:2" ht="15" customHeight="1" x14ac:dyDescent="0.3">
      <c r="A75" s="27" t="s">
        <v>85</v>
      </c>
      <c r="B75" s="50">
        <v>0</v>
      </c>
    </row>
    <row r="76" spans="1:2" ht="15" customHeight="1" x14ac:dyDescent="0.3">
      <c r="A76" s="35" t="s">
        <v>86</v>
      </c>
      <c r="B76" s="50">
        <v>2087762.1008029999</v>
      </c>
    </row>
    <row r="77" spans="1:2" ht="15" customHeight="1" x14ac:dyDescent="0.3">
      <c r="A77" s="28" t="s">
        <v>87</v>
      </c>
      <c r="B77" s="47" t="s">
        <v>165</v>
      </c>
    </row>
    <row r="78" spans="1:2" ht="15.75" customHeight="1" x14ac:dyDescent="0.3">
      <c r="A78" s="28" t="s">
        <v>88</v>
      </c>
      <c r="B78" s="47" t="s">
        <v>165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7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G27" sqref="G27"/>
    </sheetView>
  </sheetViews>
  <sheetFormatPr defaultColWidth="9.109375" defaultRowHeight="13.2" x14ac:dyDescent="0.25"/>
  <cols>
    <col min="1" max="1" width="46.109375" style="5" customWidth="1"/>
    <col min="2" max="5" width="14.88671875" style="5" customWidth="1"/>
    <col min="6" max="6" width="16.6640625" style="5" customWidth="1"/>
    <col min="7" max="16384" width="9.109375" style="5"/>
  </cols>
  <sheetData>
    <row r="1" spans="1:6" ht="20.100000000000001" customHeight="1" x14ac:dyDescent="0.25">
      <c r="A1" s="60" t="s">
        <v>142</v>
      </c>
      <c r="B1" s="63"/>
      <c r="C1" s="63"/>
      <c r="D1" s="63"/>
      <c r="E1" s="63"/>
      <c r="F1" s="6"/>
    </row>
    <row r="2" spans="1:6" ht="34.5" customHeight="1" thickBot="1" x14ac:dyDescent="0.3">
      <c r="A2" s="61"/>
      <c r="B2" s="64"/>
      <c r="C2" s="64"/>
      <c r="D2" s="64"/>
      <c r="E2" s="64"/>
      <c r="F2" s="6"/>
    </row>
    <row r="3" spans="1:6" ht="19.5" customHeight="1" x14ac:dyDescent="0.25">
      <c r="A3" s="8" t="s">
        <v>89</v>
      </c>
      <c r="B3" s="66" t="str">
        <f>'Statement of Financial Position'!B3</f>
        <v>(31/12/2019)</v>
      </c>
      <c r="C3" s="66"/>
      <c r="D3" s="66"/>
      <c r="E3" s="66"/>
      <c r="F3" s="7"/>
    </row>
    <row r="4" spans="1:6" ht="18.75" customHeight="1" x14ac:dyDescent="0.25">
      <c r="A4" s="65" t="s">
        <v>142</v>
      </c>
      <c r="B4" s="65" t="s">
        <v>167</v>
      </c>
      <c r="C4" s="65"/>
      <c r="D4" s="65"/>
      <c r="E4" s="65"/>
      <c r="F4" s="4"/>
    </row>
    <row r="5" spans="1:6" ht="15.75" customHeight="1" x14ac:dyDescent="0.25">
      <c r="A5" s="65"/>
      <c r="B5" s="65"/>
      <c r="C5" s="65"/>
      <c r="D5" s="65"/>
      <c r="E5" s="65"/>
      <c r="F5" s="4"/>
    </row>
    <row r="6" spans="1:6" ht="30" customHeight="1" x14ac:dyDescent="0.25">
      <c r="A6" s="65"/>
      <c r="B6" s="69" t="s">
        <v>143</v>
      </c>
      <c r="C6" s="70"/>
      <c r="D6" s="67" t="s">
        <v>144</v>
      </c>
      <c r="E6" s="68"/>
      <c r="F6" s="4"/>
    </row>
    <row r="7" spans="1:6" ht="51" customHeight="1" x14ac:dyDescent="0.25">
      <c r="A7" s="65"/>
      <c r="B7" s="42" t="s">
        <v>145</v>
      </c>
      <c r="C7" s="42" t="s">
        <v>146</v>
      </c>
      <c r="D7" s="43" t="s">
        <v>145</v>
      </c>
      <c r="E7" s="43" t="s">
        <v>146</v>
      </c>
    </row>
    <row r="8" spans="1:6" x14ac:dyDescent="0.25">
      <c r="A8" s="15" t="s">
        <v>5</v>
      </c>
      <c r="B8" s="52">
        <v>24081264.067839999</v>
      </c>
      <c r="C8" s="52">
        <v>0</v>
      </c>
      <c r="D8" s="52">
        <v>-1022.4772919999999</v>
      </c>
      <c r="E8" s="52">
        <v>0</v>
      </c>
    </row>
    <row r="9" spans="1:6" x14ac:dyDescent="0.25">
      <c r="A9" s="39" t="s">
        <v>147</v>
      </c>
      <c r="B9" s="52">
        <v>7141526.5586299999</v>
      </c>
      <c r="C9" s="52">
        <v>0</v>
      </c>
      <c r="D9" s="52">
        <v>-888.98352599999998</v>
      </c>
      <c r="E9" s="52">
        <v>0</v>
      </c>
    </row>
    <row r="10" spans="1:6" x14ac:dyDescent="0.25">
      <c r="A10" s="40" t="s">
        <v>6</v>
      </c>
      <c r="B10" s="52">
        <v>187525299.24426499</v>
      </c>
      <c r="C10" s="52">
        <v>2860628.6209</v>
      </c>
      <c r="D10" s="52">
        <v>-188683.18954800002</v>
      </c>
      <c r="E10" s="52">
        <v>-824419.33859000006</v>
      </c>
    </row>
    <row r="11" spans="1:6" x14ac:dyDescent="0.25">
      <c r="A11" s="41" t="s">
        <v>148</v>
      </c>
      <c r="B11" s="52">
        <f>148930991666.67/1000</f>
        <v>148930991.66667002</v>
      </c>
      <c r="C11" s="52">
        <v>0</v>
      </c>
      <c r="D11" s="52">
        <v>0</v>
      </c>
      <c r="E11" s="52">
        <v>0</v>
      </c>
    </row>
    <row r="12" spans="1:6" x14ac:dyDescent="0.25">
      <c r="A12" s="39" t="s">
        <v>147</v>
      </c>
      <c r="B12" s="52">
        <v>17009716.250881001</v>
      </c>
      <c r="C12" s="52">
        <v>2860622.5630900003</v>
      </c>
      <c r="D12" s="52">
        <v>-102125.72721500001</v>
      </c>
      <c r="E12" s="52">
        <v>-824413.28899999999</v>
      </c>
    </row>
    <row r="13" spans="1:6" x14ac:dyDescent="0.25">
      <c r="A13" s="41" t="s">
        <v>149</v>
      </c>
      <c r="B13" s="52">
        <v>146773.49802</v>
      </c>
      <c r="C13" s="52">
        <v>6.0578100000000008</v>
      </c>
      <c r="D13" s="52">
        <v>-224.51012899999998</v>
      </c>
      <c r="E13" s="52">
        <v>-6.0495900000000002</v>
      </c>
    </row>
    <row r="14" spans="1:6" x14ac:dyDescent="0.25">
      <c r="A14" s="38" t="s">
        <v>150</v>
      </c>
      <c r="B14" s="52">
        <v>13072691.606397297</v>
      </c>
      <c r="C14" s="52">
        <v>16866.301079999997</v>
      </c>
      <c r="D14" s="52">
        <v>-39770.388847800008</v>
      </c>
      <c r="E14" s="52">
        <v>-23940.733040000003</v>
      </c>
    </row>
    <row r="15" spans="1:6" ht="13.5" customHeight="1" x14ac:dyDescent="0.25">
      <c r="A15" s="39" t="s">
        <v>151</v>
      </c>
      <c r="B15" s="52">
        <v>7293690.5717472993</v>
      </c>
      <c r="C15" s="52">
        <v>16866.301079999997</v>
      </c>
      <c r="D15" s="52">
        <v>-35454.03642180001</v>
      </c>
      <c r="E15" s="52">
        <v>-23940.733040000003</v>
      </c>
    </row>
    <row r="16" spans="1:6" x14ac:dyDescent="0.25">
      <c r="B16" s="53"/>
      <c r="C16" s="53"/>
      <c r="D16" s="53"/>
      <c r="E16" s="53"/>
    </row>
    <row r="17" spans="1:5" x14ac:dyDescent="0.25">
      <c r="A17" s="40" t="s">
        <v>94</v>
      </c>
      <c r="B17" s="54"/>
      <c r="C17" s="54"/>
      <c r="D17" s="54"/>
      <c r="E17" s="54"/>
    </row>
    <row r="18" spans="1:5" x14ac:dyDescent="0.25">
      <c r="A18" s="38" t="s">
        <v>152</v>
      </c>
      <c r="B18" s="52">
        <v>121645.5494</v>
      </c>
      <c r="C18" s="52">
        <v>1019875.74395</v>
      </c>
      <c r="D18" s="52">
        <v>-305.62182420000005</v>
      </c>
      <c r="E18" s="52">
        <v>-451596.42875390471</v>
      </c>
    </row>
    <row r="25" spans="1:5" ht="15.75" customHeight="1" x14ac:dyDescent="0.25"/>
    <row r="26" spans="1:5" ht="15.75" customHeight="1" x14ac:dyDescent="0.25"/>
    <row r="27" spans="1:5" ht="12.75" customHeight="1" x14ac:dyDescent="0.25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D17" sqref="D17"/>
    </sheetView>
  </sheetViews>
  <sheetFormatPr defaultColWidth="9.109375" defaultRowHeight="13.2" x14ac:dyDescent="0.25"/>
  <cols>
    <col min="1" max="1" width="23" style="5" customWidth="1"/>
    <col min="2" max="2" width="39.5546875" style="5" customWidth="1"/>
    <col min="3" max="3" width="14.88671875" style="5" customWidth="1"/>
    <col min="4" max="4" width="16.6640625" style="5" customWidth="1"/>
    <col min="5" max="16384" width="9.109375" style="5"/>
  </cols>
  <sheetData>
    <row r="1" spans="1:4" ht="20.100000000000001" customHeight="1" x14ac:dyDescent="0.25">
      <c r="A1" s="60" t="s">
        <v>163</v>
      </c>
      <c r="B1" s="63"/>
      <c r="C1" s="63"/>
      <c r="D1" s="6"/>
    </row>
    <row r="2" spans="1:4" ht="34.5" customHeight="1" x14ac:dyDescent="0.25">
      <c r="A2" s="72"/>
      <c r="B2" s="73"/>
      <c r="C2" s="73"/>
      <c r="D2" s="6"/>
    </row>
    <row r="3" spans="1:4" ht="19.5" customHeight="1" x14ac:dyDescent="0.25">
      <c r="A3" s="18" t="s">
        <v>89</v>
      </c>
      <c r="B3" s="74" t="str">
        <f>'Statement of Financial Position'!B3</f>
        <v>(31/12/2019)</v>
      </c>
      <c r="C3" s="74"/>
      <c r="D3" s="7"/>
    </row>
    <row r="4" spans="1:4" ht="43.5" customHeight="1" x14ac:dyDescent="0.25">
      <c r="A4" s="44" t="s">
        <v>164</v>
      </c>
      <c r="B4" s="65" t="s">
        <v>167</v>
      </c>
      <c r="C4" s="65"/>
      <c r="D4" s="4"/>
    </row>
    <row r="5" spans="1:4" x14ac:dyDescent="0.25">
      <c r="A5" s="71" t="s">
        <v>153</v>
      </c>
      <c r="B5" s="25" t="s">
        <v>154</v>
      </c>
      <c r="C5" s="51">
        <v>0.18270414007823216</v>
      </c>
    </row>
    <row r="6" spans="1:4" x14ac:dyDescent="0.25">
      <c r="A6" s="71"/>
      <c r="B6" s="25" t="s">
        <v>155</v>
      </c>
      <c r="C6" s="51">
        <v>0.18270414007823216</v>
      </c>
    </row>
    <row r="7" spans="1:4" x14ac:dyDescent="0.25">
      <c r="A7" s="71"/>
      <c r="B7" s="25" t="s">
        <v>156</v>
      </c>
      <c r="C7" s="51">
        <v>0.18270414007823216</v>
      </c>
    </row>
    <row r="8" spans="1:4" x14ac:dyDescent="0.25">
      <c r="A8" s="71" t="s">
        <v>157</v>
      </c>
      <c r="B8" s="25" t="s">
        <v>158</v>
      </c>
      <c r="C8" s="51">
        <v>1.003989282801197E-2</v>
      </c>
    </row>
    <row r="9" spans="1:4" x14ac:dyDescent="0.25">
      <c r="A9" s="71"/>
      <c r="B9" s="25" t="s">
        <v>159</v>
      </c>
      <c r="C9" s="51">
        <v>0.16003312264663883</v>
      </c>
    </row>
    <row r="10" spans="1:4" x14ac:dyDescent="0.25">
      <c r="A10" s="71"/>
      <c r="B10" s="25" t="s">
        <v>160</v>
      </c>
      <c r="C10" s="52">
        <v>965778.72340425523</v>
      </c>
    </row>
    <row r="11" spans="1:4" x14ac:dyDescent="0.25">
      <c r="A11" s="71"/>
      <c r="B11" s="25" t="s">
        <v>161</v>
      </c>
      <c r="C11" s="52">
        <v>3859.5744680851067</v>
      </c>
    </row>
    <row r="12" spans="1:4" x14ac:dyDescent="0.25">
      <c r="A12" s="71"/>
      <c r="B12" s="25" t="s">
        <v>162</v>
      </c>
      <c r="C12" s="52">
        <v>8885.1063829787236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qLumpjnQuSRFnEZMUuVFIAubApe6P/uT/p/KqAuPAKs=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pxMCs1yccmcQmKSDmo+tGS6wkMQW3+/C+TyXXcqg6z0=</DigestValue>
    </Reference>
  </SignedInfo>
  <SignatureValue>rDKWh72vqRqWYyyLCJ87eR6LqaKH/IKD9BAwFSciofiiY2ujdEcvZNun1gGX1QoY6ynSgRlRevRq
89AMq6nGyV9Gwrj3keqPbkzgErFjrbln51dVKbjsjiTBb5+phWgp4yaI/vnTlgNmbzZd2fDn+sG5
fYD/kSMNrrOw8ky0bt6jOXSFSSwLhdGJXGrUpSJUa4/pvRZok20Dp1BXOyMvAPVAQiD2MDAiQ0No
7rGIcFLRnSWY22hA5hx9DVpcG8173OWLYWQX0jL/vFoqf1YPI/H+a8izSIvoa0gsgaiXq0jBzWzK
jlsr9IglpMpE0IyRVC8NqEXA+DJXVuiGMA4zuw==</SignatureValue>
  <KeyInfo>
    <X509Data>
      <X509Certificate>MIIHUjCCBjqgAwIBAgIDT9R1MA0GCSqGSIb3DQEBCwUAMF8xCzAJBgNVBAYTAkNaMSwwKgYDVQQKDCPEjGVza8OhIHBvxaF0YSwgcy5wLiBbScSMIDQ3MTE0OTgzXTEiMCAGA1UEAxMZUG9zdFNpZ251bSBRdWFsaWZpZWQgQ0EgMzAeFw0xOTA5MzAxMzUzMDJaFw0yMDEwMTkxMzUzMDJaMHkxCzAJBgNVBAYTAkNaMRcwFQYDVQRhEw5OVFJDWi00NzExNjEyOTEmMCQGA1UECgwdUFBGIGJhbmthIGEucy4gW0nEjCA0NzExNjEyOV0xFzAVBgNVBAMTDlBQRiBiYW5rYSBhLnMuMRAwDgYDVQQFEwdTMjkwNTE4MIIBIjANBgkqhkiG9w0BAQEFAAOCAQ8AMIIBCgKCAQEArWiAV/ekrfoHWKos98AKR2z4Cn42mYxqevz+qGONr7MlbY1jOxDVjbSXPDHwZJ+xwXii5RjHdfDYy4TuzsmPlz0MOQXeaah3cB2YrUKUg37/tEWveQ+XV3c/JDQFw9xYL03q6ojKcTuhzRH47LWGf4JZlx24jYLq0PHFVJ3pFRDKcdSv+xAYLCr82owTRoRUjO3IAyEAO0l3hm87kdURJADicjJgA0cjrkxRrfe4LVwpHBNkMoejVETUbf47PdjkkVLFAPmN4re01jMT8adkZ09GmAmXQ/SM7zkQdg4yc86eypB5O1RS4mHmsI0iEKFtgTXpGwJ6ybrPFakL1I/d2QIDAQABo4ID+zCCA/cwLQYDVR0RBCYwJIEXY2VydGlmaWthdHlAcHBmYmFua2EuY3qgCQYDVQQNoAITADCCASUGA1UdIASCARwwggEYMIIBCQYIZ4EGAQQBEngwgfwwgdMGCCsGAQUFBwICMIHGGoHDVGVudG8ga3ZhbGlmaWtvdmFueSBjZXJ0aWZpa2F0IHBybyBlbGVrdHJvbmlja291IHBlY2V0IGJ5bCB2eWRhbiB2IHNvdWxhZHUgcyBuYXJpemVuaW0gRVUgYy4gOTEwLzIwMTQuVGhpcyBpcyBhIHF1YWxpZmllZCBjZXJ0aWZpY2F0ZSBmb3IgZWxlY3Ryb25pYyBzZWFsIGFjY29yZGluZyB0byBSZWd1bGF0aW9uIChFVSkgTm8gOTEwLzIwMTQuMCQGCCsGAQUFBwIBFhhodHRwOi8vd3d3LnBvc3RzaWdudW0uY3owCQYHBACL7EABATCBmwYIKwYBBQUHAQMEgY4wgYswCAYGBACORgEBMGoGBgQAjkYBBTBgMC4WKGh0dHBzOi8vd3d3LnBvc3RzaWdudW0uY3ovcGRzL3Bkc19lbi5wZGYTAmVuMC4WKGh0dHBzOi8vd3d3LnBvc3RzaWdudW0uY3ovcGRzL3Bkc19jcy5wZGYTAmNzMBMGBgQAjkYBBjAJBgcEAI5GAQYCMIH6BggrBgEFBQcBAQSB7TCB6jA7BggrBgEFBQcwAoYvaHR0cDovL3d3dy5wb3N0c2lnbnVtLmN6L2NydC9wc3F1YWxpZmllZGNhMy5jcnQwPAYIKwYBBQUHMAKGMGh0dHA6Ly93d3cyLnBvc3RzaWdudW0uY3ovY3J0L3BzcXVhbGlmaWVkY2EzLmNydDA7BggrBgEFBQcwAoYvaHR0cDovL3Bvc3RzaWdudW0udHRjLmN6L2NydC9wc3F1YWxpZmllZGNhMy5jcnQwMAYIKwYBBQUHMAGGJGh0dHA6Ly9vY3NwLnBvc3RzaWdudW0uY3ovT0NTUC9RQ0EzLzAOBgNVHQ8BAf8EBAMCBeAwHwYDVR0jBBgwFoAU8vjMKldh2isXM1nlgi3sBhyKT0owgbEGA1UdHwSBqTCBpjA1oDOgMYYvaHR0cDovL3d3dy5wb3N0c2lnbnVtLmN6L2NybC9wc3F1YWxpZmllZGNhMy5jcmwwNqA0oDKGMGh0dHA6Ly93d3cyLnBvc3RzaWdudW0uY3ovY3JsL3BzcXVhbGlmaWVkY2EzLmNybDA1oDOgMYYvaHR0cDovL3Bvc3RzaWdudW0udHRjLmN6L2NybC9wc3F1YWxpZmllZGNhMy5jcmwwHQYDVR0OBBYEFOzOFCpOvhqKyJM+o5o+AMb+rzndMA0GCSqGSIb3DQEBCwUAA4IBAQBuUBhMZ9SWzZ5SbIgjq65vSgFkG/dU9sKeOt+vXVibeHraAlENny1HCqytJUWHh0hXYA+n2fGT7l2KYcbY57YR+snqUbQgiWjkv6SgaxRa8wXz3JtafGqdXxlFtJbL5siZu/Yw/wZiK33IV63vYhdkIiklsJE+6ckLSsfdUqUgxLnKKub5Wg1bCiGUoLAK2x6kz0sgPjs7Csbn5lijKOCmjcnRD9ja+LUxzUv/Hy888uwBtiV+OTGtyMwDNlchdoZK7n/GrekoW3v6FmXoC818p+WdUshzyv3bw7Fku9r1MWLENScYRyYCiypkGOMG4IByRZdk0DEAz9GRL7rv4mgn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sIlq0cSTe7GS/IEGW1SUfwWC06AvEjLLsme5+i5eot4=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DEeIIscele3cGxnlwcwRg7gQuXi2rAQvHRSKMZgZAsM=</DigestValue>
      </Reference>
      <Reference URI="/xl/styles.xml?ContentType=application/vnd.openxmlformats-officedocument.spreadsheetml.styles+xml">
        <DigestMethod Algorithm="http://www.w3.org/2001/04/xmlenc#sha256"/>
        <DigestValue>ymW9OV3rGbhxPmsyzen6GuwWLQ6HjftQXgAUzppQe7E=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zqJiNTIXGmbJXXSiXik/Y5k7DfMQ156d4OsWt9AWPaQ=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GtMblPCUqVxzoJsxwez77qwzewfs+/whb+a0Qdn6WnU=</DigestValue>
      </Reference>
      <Reference URI="/xl/worksheets/sheet2.xml?ContentType=application/vnd.openxmlformats-officedocument.spreadsheetml.worksheet+xml">
        <DigestMethod Algorithm="http://www.w3.org/2001/04/xmlenc#sha256"/>
        <DigestValue>DC7gz+LTDqGqjdR4KeD3MZkqHIuVYzlp2X6F6S/KzaU=</DigestValue>
      </Reference>
      <Reference URI="/xl/worksheets/sheet3.xml?ContentType=application/vnd.openxmlformats-officedocument.spreadsheetml.worksheet+xml">
        <DigestMethod Algorithm="http://www.w3.org/2001/04/xmlenc#sha256"/>
        <DigestValue>RZntO3EX2BTR8pzVHIrGlWTCDVJ31guUmIJQZSFTr40=</DigestValue>
      </Reference>
      <Reference URI="/xl/worksheets/sheet4.xml?ContentType=application/vnd.openxmlformats-officedocument.spreadsheetml.worksheet+xml">
        <DigestMethod Algorithm="http://www.w3.org/2001/04/xmlenc#sha256"/>
        <DigestValue>fkBj5sB+aXPYR985HwKks7Yzobi5tCBSxTnfjxMXly4=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2020-04-30T15:43:06Z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2020-04-30T15:43:06Z</xd:SigningTime>
          <xd:SigningCertificate>
            <xd:Cert>
              <xd:CertDigest>
                <DigestMethod Algorithm="http://www.w3.org/2001/04/xmlenc#sha256"/>
                <DigestValue>VnOzW54pb8aA/tdkbJtUpllcA2iqJNsXgV3yvw8gQok=</DigestValue>
              </xd:CertDigest>
              <xd:IssuerSerial>
                <X509IssuerName>CN=PostSignum Qualified CA 3, O="Česká pošta, s.p. [IČ 47114983]", C=CZ</X509IssuerName>
                <X509SerialNumber>5231733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GYDCCBUigAwIBAgICAKQwDQYJKoZIhvcNAQELBQAwWzELMAkGA1UEBhMCQ1oxLDAqBgNVBAoMI8SMZXNrw6EgcG/FoXRhLCBzLnAuIFtJxIwgNDcxMTQ5ODNdMR4wHAYDVQQDExVQb3N0U2lnbnVtIFJvb3QgUUNBIDIwHhcNMTQwMzI2MDgwMTMyWhcNMjQwMzI2MDcwMDM2WjBfMQswCQYDVQQGEwJDWjEsMCoGA1UECgwjxIxlc2vDoSBwb8WhdGEsIHMucC4gW0nEjCA0NzExNDk4M10xIjAgBgNVBAMTGVBvc3RTaWdudW0gUXVhbGlmaWVkIENBIDMwggEiMA0GCSqGSIb3DQEBAQUAA4IBDwAwggEKAoIBAQCXOu7d2frODVCZuo7IEWxoF5f1KE9aelb8FUyoZCL6iyvBe7YaL1pH4FJ5DPFbf3mz6rLnSiDY/YSpipstdNUHM2BZkhiEulb7ltvMC+v4gf+H9ApVkmNspEWcO8+Thj4bm0anXJ8oFKRCkPQYAPQQyRq0erqlXTkXS4NePI0TU4mvtaokZCqBBqzP6GnXOvZAzxo/KkK7nvgEwibZEXnrI3ZN20dzmvT/m+igHsPfBuTJsRXO1ytqxD+xz8L9eoAXyOWbQTLJI9FXE3utZ9fr0mhEUc0xcaQfVwdGahJ6/ex1asZH7XFD2VyHaTSqXomDiyo71Zp0EnGjdLACkUtdAgMBAAGjggMoMIIDJDCB8QYDVR0gBIHpMIHmMIHjBgRVHSAAMIHaMIHXBggrBgEFBQcCAjCByhqBx1RlbnRvIGt2YWxpZmlrb3Zhbnkgc3lzdGVtb3Z5IGNlcnRpZmlrYXQgYnlsIHZ5ZGFuIHBvZGxlIHpha29uYSAyMjcvMjAwMFNiLiBhIG5hdmF6bnljaCBwcmVkcGlzdS9UaGlzIHF1YWxpZmllZCBzeXN0ZW0gY2VydGlmaWNhdGUgd2FzIGlzc3VlZCBhY2NvcmRpbmcgdG8gTGF3IE5vIDIyNy8yMDAwQ29sbC4gYW5kIHJlbGF0ZWQgcmVndWxhdGlvbnMwEgYDVR0TAQH/BAgwBgEB/wIBADCBvAYIKwYBBQUHAQEEga8wgawwNwYIKwYBBQUHMAKGK2h0dHA6Ly93d3cucG9zdHNpZ251bS5jei9jcnQvcHNyb290cWNhMi5jcnQwOAYIKwYBBQUHMAKGLGh0dHA6Ly93d3cyLnBvc3RzaWdudW0uY3ovY3J0L3Bzcm9vdHFjYTIuY3J0MDcGCCsGAQUFBzAChitodHRwOi8vcG9zdHNpZ251bS50dGMuY3ovY3J0L3Bzcm9vdHFjYTIuY3J0MA4GA1UdDwEB/wQEAwIBBjCBgwYDVR0jBHwweoAUFSmMxUVpq7izw+r+S7gx2Nzw53ahX6RdMFsxCzAJBgNVBAYTAkNaMSwwKgYDVQQKDCPEjGVza8OhIHBvxaF0YSwgcy5wLiBbScSMIDQ3MTE0OTgzXTEeMBwGA1UEAxMVUG9zdFNpZ251bSBSb290IFFDQSAyggFkMIGlBgNVHR8EgZ0wgZowMaAvoC2GK2h0dHA6Ly93d3cucG9zdHNpZ251bS5jei9jcmwvcHNyb290cWNhMi5jcmwwMqAwoC6GLGh0dHA6Ly93d3cyLnBvc3RzaWdudW0uY3ovY3JsL3Bzcm9vdHFjYTIuY3JsMDGgL6AthitodHRwOi8vcG9zdHNpZ251bS50dGMuY3ovY3JsL3Bzcm9vdHFjYTIuY3JsMB0GA1UdDgQWBBTy+MwqV2HaKxczWeWCLewGHIpPSjANBgkqhkiG9w0BAQsFAAOCAQEAVHG9oYU7dATQI/yVgwhboNVX9Iat8Ji6PvVnoM6TQ8WjUQ5nErZG1fV5QQgN7slMBWnXKNjUSxMDpfhtN2RbJHniaw/+vDqKtlmoKAnmIRzRaIqBLwGZs6RGHFrMPiol3La55fBoa4JPliRTFw5xVOK5FdJh/5Pbfg+XNZ0RzO0/tk/oKRXfgRNb9ZBL2pe8sr9g9QywpsGKt2gP9t0q/+dhKAGc0+eimChM8Bmq4WNUxK4qdo4ARH6344uIVlIu+9Gq3H54noyZd/OhRTnuoXuQOdx9DooTp6SPpPfZXj/djsseT22QVpYBP7v8AVK/paqphINL2XmQdiw65KhDYA==</xd:EncapsulatedX509Certificate>
            <xd:EncapsulatedX509Certificate>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+tVDTeUUjT133G7Vs51D6z/ShWy+9T7a1f6XInakewyFj8PT0EdZ4tAybNYdEUO/dShg2WvUyfZfXH0jmmZm6qUDy0VfKQfiyWchQRi/Ax6zXaU2+X3hXBfvRMr5l6zgxYVATEyxCfOLM9a5U6lhpyCDf2Gg6dPc5Cy6QwYGGpYER1fzLGsN9stdutkwlP13DHU1Sp6W5ywtfLowYaV1bqOOdARbAoJ7q8LO6EBjyIVr03mFusPaMCOzcEn3zL5XafknM36VqtdmqziWR+3URAUgqE0wIDAQABo4ICaTCCAmUwgaUGA1UdHwSBnTCBmjAxoC+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/wQIMAYBAf8CAQEwDgYDVR0PAQH/BAQDAgEGMB0GA1UdDgQWBBQVKYzFRWmruLPD6v5LuDHY3PDndjCBgwYDVR0jBHwweoAUFSmMxUVpq7izw+r+S7gx2Nzw53ahX6RdMFsxCzAJBgNVBAYTAkNaMSwwKgYDVQQKDCPEjGVza8OhIHBvxaF0YSwgcy5wLiBbScSMIDQ3MTE0OTgzXTEeMBwGA1UEAxMVUG9zdFNpZ251bSBSb290IFFDQSAyggFkMA0GCSqGSIb3DQEBCwUAA4IBAQBeKtoLQKFqWJEgLNxPbQNN5OTjbpOTEEkq2jFI0tUhtRx//6zwuqJCzfO/KqggUrHBca+GV/qXcNzNAlytyM71fMv/VwgL9gBHTN/IFIw100JbciI23yFQTdF/UoEfK/m+IFfirxSRi8LRERdXHTEbvwxMXIzZVXloWvX64UwWtf4Tvw5bAoPj0O1Z2ly4aMTAT2a+y+z184UhuZ/oGyMweIakmFM7M7RrNki507jiSLTzuaFMCpyWOX7ULIhzY6xKdm5iQLjTvExn2JTvVChFY+jUu/G0zAdLyeU4vaXdQm1A8AEiJPTd0Z9LAxL6Sq2iraLNN36+NyEK/ts3mPLL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2020-04-30T15:42:52Z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