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0\4Q_2020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5" l="1"/>
  <c r="B3" i="4"/>
</calcChain>
</file>

<file path=xl/sharedStrings.xml><?xml version="1.0" encoding="utf-8"?>
<sst xmlns="http://schemas.openxmlformats.org/spreadsheetml/2006/main" count="230" uniqueCount="170">
  <si>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</si>
  <si>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</si>
  <si>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</si>
  <si>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</si>
  <si>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</si>
  <si>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</si>
  <si>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</si>
  <si>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</si>
  <si>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</si>
  <si>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</si>
  <si>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</si>
  <si>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</si>
  <si>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</si>
  <si>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</si>
  <si>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</si>
  <si>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</si>
  <si>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</si>
  <si>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</si>
  <si>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</si>
  <si>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</si>
  <si>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</si>
  <si>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</si>
  <si>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</si>
  <si>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</si>
  <si>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</si>
  <si>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</si>
  <si>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</si>
  <si>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</si>
  <si>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</si>
  <si>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</si>
  <si>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</si>
  <si>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</si>
  <si>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</si>
  <si>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</si>
  <si>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</si>
  <si>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</si>
  <si>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</si>
  <si>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</si>
  <si>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</si>
  <si>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</si>
  <si>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</si>
  <si>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</si>
  <si>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</si>
  <si>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</si>
  <si>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</si>
  <si>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</si>
  <si>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</si>
  <si>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</si>
  <si>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</si>
  <si>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</si>
  <si>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</si>
  <si>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</si>
  <si>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</si>
  <si>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</si>
  <si>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</si>
  <si>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</si>
  <si>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</si>
  <si>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</si>
  <si>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</si>
  <si>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</si>
  <si>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</si>
  <si>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</si>
  <si>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</si>
  <si>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</si>
  <si>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</si>
  <si>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</si>
  <si>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</si>
  <si>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</si>
  <si>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</si>
  <si>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</si>
  <si>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</si>
  <si>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</si>
  <si>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</si>
  <si>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</si>
  <si>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</si>
  <si>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</si>
  <si>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</si>
  <si>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</si>
  <si>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</si>
  <si>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</si>
  <si>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</si>
  <si>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</si>
  <si>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</si>
  <si>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</si>
  <si>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</si>
  <si>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</si>
  <si>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</si>
  <si>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</si>
  <si>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</si>
  <si>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</si>
  <si>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</si>
  <si>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</si>
  <si>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</si>
  <si>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</si>
  <si>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</si>
  <si>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</si>
  <si>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</si>
  <si>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</si>
  <si>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</si>
  <si>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</si>
  <si>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</si>
  <si>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</si>
  <si>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</si>
  <si>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</si>
  <si>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</si>
  <si>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</si>
  <si>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</si>
  <si>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</si>
  <si>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</si>
  <si>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</si>
  <si>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</si>
  <si>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</si>
  <si>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</si>
  <si>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</si>
  <si>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</si>
  <si>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</si>
  <si>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</si>
  <si>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</si>
  <si>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</si>
  <si>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</si>
  <si>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</si>
  <si>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</si>
  <si>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</si>
  <si>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</si>
  <si>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</si>
  <si>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</si>
  <si>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</si>
  <si>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</si>
  <si>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</si>
  <si>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</si>
  <si>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</si>
  <si>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</si>
  <si>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</si>
  <si>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</si>
  <si>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</si>
  <si>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</si>
  <si>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</si>
  <si>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</si>
  <si>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</si>
  <si>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</si>
  <si>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</si>
  <si>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</si>
  <si>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</si>
  <si>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</si>
  <si>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</si>
  <si>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</si>
  <si>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</si>
  <si>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</si>
  <si>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</si>
  <si>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</si>
  <si>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</si>
  <si>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</si>
  <si>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</si>
  <si>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</si>
  <si>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</si>
  <si>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</si>
  <si>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</si>
  <si>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</si>
  <si>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</si>
  <si>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</si>
  <si>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</si>
  <si>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</si>
  <si>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</si>
  <si>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</si>
  <si>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</si>
  <si>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</si>
  <si>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As at 30/06/2020</t>
  </si>
  <si>
    <t>(31/12/2020)</t>
  </si>
  <si>
    <t>As at 31/12/2020</t>
  </si>
  <si>
    <t>(Q4/2020)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</si>
</sst>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0" fillId="0" borderId="0" xfId="9" applyNumberFormat="1" applyFont="1" applyFill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167</v>
      </c>
    </row>
    <row r="4" spans="1:2" x14ac:dyDescent="0.25">
      <c r="A4" s="59" t="s">
        <v>90</v>
      </c>
      <c r="B4" s="58" t="s">
        <v>168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169752829.36797997</v>
      </c>
    </row>
    <row r="7" spans="1:2" ht="15" customHeight="1" x14ac:dyDescent="0.25">
      <c r="A7" s="10" t="s">
        <v>94</v>
      </c>
      <c r="B7" s="45">
        <v>7781938.5616200007</v>
      </c>
    </row>
    <row r="8" spans="1:2" ht="15" customHeight="1" x14ac:dyDescent="0.25">
      <c r="A8" s="11" t="s">
        <v>0</v>
      </c>
      <c r="B8" s="45">
        <v>50050.738520000006</v>
      </c>
    </row>
    <row r="9" spans="1:2" ht="15" customHeight="1" x14ac:dyDescent="0.25">
      <c r="A9" s="12" t="s">
        <v>1</v>
      </c>
      <c r="B9" s="45">
        <v>5229625.5058000004</v>
      </c>
    </row>
    <row r="10" spans="1:2" ht="15" customHeight="1" x14ac:dyDescent="0.25">
      <c r="A10" s="12" t="s">
        <v>2</v>
      </c>
      <c r="B10" s="45">
        <v>2502262.3173000002</v>
      </c>
    </row>
    <row r="11" spans="1:2" ht="15" customHeight="1" x14ac:dyDescent="0.25">
      <c r="A11" s="13" t="s">
        <v>95</v>
      </c>
      <c r="B11" s="45">
        <v>19291300.972080003</v>
      </c>
    </row>
    <row r="12" spans="1:2" ht="15" customHeight="1" x14ac:dyDescent="0.25">
      <c r="A12" s="12" t="s">
        <v>3</v>
      </c>
      <c r="B12" s="45">
        <v>7522416.5517899999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11768884.420290001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96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97</v>
      </c>
      <c r="B23" s="45">
        <v>19314004.748569999</v>
      </c>
    </row>
    <row r="24" spans="1:2" ht="15" customHeight="1" x14ac:dyDescent="0.25">
      <c r="A24" s="17" t="s">
        <v>4</v>
      </c>
      <c r="B24" s="45">
        <v>1391.2474499999998</v>
      </c>
    </row>
    <row r="25" spans="1:2" ht="15" customHeight="1" x14ac:dyDescent="0.25">
      <c r="A25" s="17" t="s">
        <v>5</v>
      </c>
      <c r="B25" s="45">
        <v>19312613.501119997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98</v>
      </c>
      <c r="B27" s="45">
        <v>122413009.23186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122413009.23186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99</v>
      </c>
      <c r="B32" s="45">
        <v>237456.7243</v>
      </c>
    </row>
    <row r="33" spans="1:3" ht="15" customHeight="1" x14ac:dyDescent="0.25">
      <c r="A33" s="16" t="s">
        <v>10</v>
      </c>
      <c r="B33" s="45">
        <v>152122.59521999999</v>
      </c>
    </row>
    <row r="34" spans="1:3" ht="15" customHeight="1" x14ac:dyDescent="0.25">
      <c r="A34" s="17" t="s">
        <v>11</v>
      </c>
      <c r="B34" s="45">
        <v>152122.59521999999</v>
      </c>
    </row>
    <row r="35" spans="1:3" ht="15" customHeight="1" x14ac:dyDescent="0.25">
      <c r="A35" s="17" t="s">
        <v>100</v>
      </c>
      <c r="B35" s="45">
        <v>0</v>
      </c>
    </row>
    <row r="36" spans="1:3" ht="15" customHeight="1" x14ac:dyDescent="0.25">
      <c r="A36" s="16" t="s">
        <v>12</v>
      </c>
      <c r="B36" s="45">
        <v>217203.75080000001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217203.75080000001</v>
      </c>
    </row>
    <row r="39" spans="1:3" ht="15" customHeight="1" x14ac:dyDescent="0.25">
      <c r="A39" s="16" t="s">
        <v>101</v>
      </c>
      <c r="B39" s="45">
        <v>222849.20087</v>
      </c>
    </row>
    <row r="40" spans="1:3" ht="15" customHeight="1" x14ac:dyDescent="0.25">
      <c r="A40" s="17" t="s">
        <v>15</v>
      </c>
      <c r="B40" s="45">
        <v>46393.611779999999</v>
      </c>
    </row>
    <row r="41" spans="1:3" ht="15" customHeight="1" x14ac:dyDescent="0.25">
      <c r="A41" s="17" t="s">
        <v>102</v>
      </c>
      <c r="B41" s="45">
        <v>176455.58908999999</v>
      </c>
    </row>
    <row r="42" spans="1:3" ht="15" customHeight="1" x14ac:dyDescent="0.25">
      <c r="A42" s="16" t="s">
        <v>103</v>
      </c>
      <c r="B42" s="45">
        <v>122943.58266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169752829.36770004</v>
      </c>
      <c r="C45" s="55"/>
    </row>
    <row r="46" spans="1:3" ht="15" customHeight="1" x14ac:dyDescent="0.25">
      <c r="A46" s="21" t="s">
        <v>35</v>
      </c>
      <c r="B46" s="45">
        <v>154308285.78268003</v>
      </c>
      <c r="C46" s="55"/>
    </row>
    <row r="47" spans="1:3" ht="15" customHeight="1" x14ac:dyDescent="0.25">
      <c r="A47" s="13" t="s">
        <v>19</v>
      </c>
      <c r="B47" s="45">
        <v>16710135.906920003</v>
      </c>
      <c r="C47" s="55"/>
    </row>
    <row r="48" spans="1:3" ht="15" customHeight="1" x14ac:dyDescent="0.25">
      <c r="A48" s="12" t="s">
        <v>3</v>
      </c>
      <c r="B48" s="45">
        <v>7372498.1523100007</v>
      </c>
      <c r="C48" s="55"/>
    </row>
    <row r="49" spans="1:3" ht="15" customHeight="1" x14ac:dyDescent="0.25">
      <c r="A49" s="12" t="s">
        <v>104</v>
      </c>
      <c r="B49" s="45">
        <v>9337637.7546100002</v>
      </c>
      <c r="C49" s="55"/>
    </row>
    <row r="50" spans="1:3" ht="15" customHeight="1" x14ac:dyDescent="0.25">
      <c r="A50" s="12" t="s">
        <v>105</v>
      </c>
      <c r="B50" s="45">
        <v>0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106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105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106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137032504.25007001</v>
      </c>
      <c r="C57" s="55"/>
    </row>
    <row r="58" spans="1:3" ht="15" customHeight="1" x14ac:dyDescent="0.25">
      <c r="A58" s="12" t="s">
        <v>105</v>
      </c>
      <c r="B58" s="45">
        <v>132461703.81294</v>
      </c>
      <c r="C58" s="55"/>
    </row>
    <row r="59" spans="1:3" ht="15" customHeight="1" x14ac:dyDescent="0.25">
      <c r="A59" s="12" t="s">
        <v>20</v>
      </c>
      <c r="B59" s="45">
        <v>3121615.6746300003</v>
      </c>
      <c r="C59" s="55"/>
    </row>
    <row r="60" spans="1:3" ht="15" customHeight="1" x14ac:dyDescent="0.25">
      <c r="A60" s="12" t="s">
        <v>106</v>
      </c>
      <c r="B60" s="45">
        <v>1449184.7625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162233.54918</v>
      </c>
      <c r="C63" s="56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16412.28167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130357.51148</v>
      </c>
      <c r="C67" s="55"/>
    </row>
    <row r="68" spans="1:3" ht="15" customHeight="1" x14ac:dyDescent="0.25">
      <c r="A68" s="11" t="s">
        <v>28</v>
      </c>
      <c r="B68" s="45">
        <v>15463.756029999999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107</v>
      </c>
      <c r="B70" s="45">
        <v>0</v>
      </c>
      <c r="C70" s="55"/>
    </row>
    <row r="71" spans="1:3" ht="15" customHeight="1" x14ac:dyDescent="0.25">
      <c r="A71" s="23" t="s">
        <v>30</v>
      </c>
      <c r="B71" s="45">
        <v>0</v>
      </c>
      <c r="C71" s="55"/>
    </row>
    <row r="72" spans="1:3" ht="15" customHeight="1" x14ac:dyDescent="0.25">
      <c r="A72" s="23" t="s">
        <v>31</v>
      </c>
      <c r="B72" s="45">
        <v>0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108</v>
      </c>
      <c r="B74" s="45">
        <v>403412.07650999998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15444543.58502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512846.75977999996</v>
      </c>
      <c r="C85" s="55"/>
    </row>
    <row r="86" spans="1:3" ht="15" customHeight="1" x14ac:dyDescent="0.25">
      <c r="A86" s="17" t="s">
        <v>45</v>
      </c>
      <c r="B86" s="45">
        <v>451.25645000000003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109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110</v>
      </c>
      <c r="B92" s="45">
        <v>451.25645000000003</v>
      </c>
      <c r="C92" s="55"/>
    </row>
    <row r="93" spans="1:3" ht="15" customHeight="1" x14ac:dyDescent="0.25">
      <c r="A93" s="29" t="s">
        <v>111</v>
      </c>
      <c r="B93" s="45">
        <v>0</v>
      </c>
      <c r="C93" s="55"/>
    </row>
    <row r="94" spans="1:3" ht="15" customHeight="1" x14ac:dyDescent="0.25">
      <c r="A94" s="30" t="s">
        <v>112</v>
      </c>
      <c r="B94" s="45">
        <v>0</v>
      </c>
      <c r="C94" s="55"/>
    </row>
    <row r="95" spans="1:3" ht="15" customHeight="1" x14ac:dyDescent="0.25">
      <c r="A95" s="30" t="s">
        <v>113</v>
      </c>
      <c r="B95" s="45">
        <v>0</v>
      </c>
      <c r="C95" s="55"/>
    </row>
    <row r="96" spans="1:3" ht="15" customHeight="1" x14ac:dyDescent="0.25">
      <c r="A96" s="29" t="s">
        <v>114</v>
      </c>
      <c r="B96" s="45">
        <v>0</v>
      </c>
      <c r="C96" s="55"/>
    </row>
    <row r="97" spans="1:3" ht="15" customHeight="1" x14ac:dyDescent="0.25">
      <c r="A97" s="17" t="s">
        <v>47</v>
      </c>
      <c r="B97" s="45">
        <v>512395.50332999998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115</v>
      </c>
      <c r="B99" s="45">
        <v>0</v>
      </c>
      <c r="C99" s="55"/>
    </row>
    <row r="100" spans="1:3" ht="15" customHeight="1" x14ac:dyDescent="0.25">
      <c r="A100" s="29" t="s">
        <v>116</v>
      </c>
      <c r="B100" s="45">
        <v>0</v>
      </c>
      <c r="C100" s="55"/>
    </row>
    <row r="101" spans="1:3" ht="15" customHeight="1" x14ac:dyDescent="0.25">
      <c r="A101" s="29" t="s">
        <v>117</v>
      </c>
      <c r="B101" s="45">
        <v>512395.50332999998</v>
      </c>
      <c r="C101" s="55"/>
    </row>
    <row r="102" spans="1:3" ht="15" customHeight="1" x14ac:dyDescent="0.25">
      <c r="A102" s="29" t="s">
        <v>118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12617749.324139999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119</v>
      </c>
      <c r="B107" s="45">
        <v>746.72294999999997</v>
      </c>
      <c r="C107" s="55"/>
    </row>
    <row r="108" spans="1:3" ht="15" customHeight="1" x14ac:dyDescent="0.25">
      <c r="A108" s="11" t="s">
        <v>120</v>
      </c>
      <c r="B108" s="45">
        <v>0</v>
      </c>
      <c r="C108" s="55"/>
    </row>
    <row r="109" spans="1:3" ht="15" customHeight="1" x14ac:dyDescent="0.25">
      <c r="A109" s="17" t="s">
        <v>121</v>
      </c>
      <c r="B109" s="45">
        <v>746.72294999999997</v>
      </c>
      <c r="C109" s="55"/>
    </row>
    <row r="110" spans="1:3" ht="15" customHeight="1" x14ac:dyDescent="0.25">
      <c r="A110" s="22" t="s">
        <v>122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1132651.8486500001</v>
      </c>
      <c r="C111" s="55"/>
    </row>
    <row r="112" spans="1:3" ht="15" customHeight="1" x14ac:dyDescent="0.25">
      <c r="A112" s="22" t="s">
        <v>123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164</v>
      </c>
    </row>
    <row r="114" spans="1:2" ht="15" customHeight="1" x14ac:dyDescent="0.25">
      <c r="A114" s="26" t="s">
        <v>54</v>
      </c>
      <c r="B114" s="47" t="s">
        <v>164</v>
      </c>
    </row>
    <row r="115" spans="1:2" ht="15.75" customHeight="1" x14ac:dyDescent="0.25">
      <c r="A115" s="26" t="s">
        <v>55</v>
      </c>
      <c r="B115" s="47" t="s">
        <v>164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D71" sqref="D71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">
        <v>167</v>
      </c>
    </row>
    <row r="4" spans="1:2" s="1" customFormat="1" x14ac:dyDescent="0.25">
      <c r="A4" s="64" t="s">
        <v>92</v>
      </c>
      <c r="B4" s="60" t="s">
        <v>169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4545461.0703599993</v>
      </c>
    </row>
    <row r="7" spans="1:2" ht="15" customHeight="1" x14ac:dyDescent="0.25">
      <c r="A7" s="29" t="s">
        <v>95</v>
      </c>
      <c r="B7" s="48">
        <v>241029.1912</v>
      </c>
    </row>
    <row r="8" spans="1:2" ht="15" customHeight="1" x14ac:dyDescent="0.25">
      <c r="A8" s="29" t="s">
        <v>96</v>
      </c>
      <c r="B8" s="48">
        <v>0</v>
      </c>
    </row>
    <row r="9" spans="1:2" ht="15" customHeight="1" x14ac:dyDescent="0.25">
      <c r="A9" s="29" t="s">
        <v>124</v>
      </c>
      <c r="B9" s="48">
        <v>0</v>
      </c>
    </row>
    <row r="10" spans="1:2" ht="15" customHeight="1" x14ac:dyDescent="0.25">
      <c r="A10" s="29" t="s">
        <v>97</v>
      </c>
      <c r="B10" s="48">
        <v>604915.49494</v>
      </c>
    </row>
    <row r="11" spans="1:2" ht="15" customHeight="1" x14ac:dyDescent="0.25">
      <c r="A11" s="29" t="s">
        <v>98</v>
      </c>
      <c r="B11" s="48">
        <v>3625795.5545999999</v>
      </c>
    </row>
    <row r="12" spans="1:2" ht="15" customHeight="1" x14ac:dyDescent="0.25">
      <c r="A12" s="29" t="s">
        <v>125</v>
      </c>
      <c r="B12" s="49">
        <v>0</v>
      </c>
    </row>
    <row r="13" spans="1:2" ht="15" customHeight="1" x14ac:dyDescent="0.25">
      <c r="A13" s="29" t="s">
        <v>16</v>
      </c>
      <c r="B13" s="50">
        <v>18470.94887</v>
      </c>
    </row>
    <row r="14" spans="1:2" ht="15" customHeight="1" x14ac:dyDescent="0.25">
      <c r="A14" s="29" t="s">
        <v>126</v>
      </c>
      <c r="B14" s="50">
        <v>55249.880749999997</v>
      </c>
    </row>
    <row r="15" spans="1:2" ht="15" customHeight="1" x14ac:dyDescent="0.25">
      <c r="A15" s="31" t="s">
        <v>60</v>
      </c>
      <c r="B15" s="50">
        <v>1253055.81177</v>
      </c>
    </row>
    <row r="16" spans="1:2" ht="15" customHeight="1" x14ac:dyDescent="0.25">
      <c r="A16" s="29" t="s">
        <v>19</v>
      </c>
      <c r="B16" s="50">
        <v>67559.516250000001</v>
      </c>
    </row>
    <row r="17" spans="1:2" ht="15" customHeight="1" x14ac:dyDescent="0.25">
      <c r="A17" s="29" t="s">
        <v>138</v>
      </c>
      <c r="B17" s="50">
        <v>0</v>
      </c>
    </row>
    <row r="18" spans="1:2" ht="15" customHeight="1" x14ac:dyDescent="0.25">
      <c r="A18" s="29" t="s">
        <v>22</v>
      </c>
      <c r="B18" s="50">
        <v>1174611.3726900001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2881.136</v>
      </c>
    </row>
    <row r="21" spans="1:2" ht="15" customHeight="1" x14ac:dyDescent="0.25">
      <c r="A21" s="29" t="s">
        <v>139</v>
      </c>
      <c r="B21" s="50">
        <v>8003.78683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414890.62</v>
      </c>
    </row>
    <row r="24" spans="1:2" ht="15" customHeight="1" x14ac:dyDescent="0.25">
      <c r="A24" s="29" t="s">
        <v>127</v>
      </c>
      <c r="B24" s="50">
        <v>0</v>
      </c>
    </row>
    <row r="25" spans="1:2" ht="15" customHeight="1" x14ac:dyDescent="0.25">
      <c r="A25" s="29" t="s">
        <v>96</v>
      </c>
      <c r="B25" s="50">
        <v>0</v>
      </c>
    </row>
    <row r="26" spans="1:2" ht="15" customHeight="1" x14ac:dyDescent="0.25">
      <c r="A26" s="29" t="s">
        <v>97</v>
      </c>
      <c r="B26" s="50">
        <v>0</v>
      </c>
    </row>
    <row r="27" spans="1:2" ht="15" customHeight="1" x14ac:dyDescent="0.25">
      <c r="A27" s="29" t="s">
        <v>128</v>
      </c>
      <c r="B27" s="50">
        <v>414890.62</v>
      </c>
    </row>
    <row r="28" spans="1:2" ht="15" customHeight="1" x14ac:dyDescent="0.25">
      <c r="A28" s="31" t="s">
        <v>63</v>
      </c>
      <c r="B28" s="50">
        <v>494275.92704000004</v>
      </c>
    </row>
    <row r="29" spans="1:2" ht="15" customHeight="1" x14ac:dyDescent="0.25">
      <c r="A29" s="31" t="s">
        <v>64</v>
      </c>
      <c r="B29" s="50">
        <v>283623.56135000003</v>
      </c>
    </row>
    <row r="30" spans="1:2" ht="15" customHeight="1" x14ac:dyDescent="0.25">
      <c r="A30" s="31" t="s">
        <v>65</v>
      </c>
      <c r="B30" s="50">
        <v>285210.17933999997</v>
      </c>
    </row>
    <row r="31" spans="1:2" ht="15" customHeight="1" x14ac:dyDescent="0.25">
      <c r="A31" s="29" t="s">
        <v>97</v>
      </c>
      <c r="B31" s="50">
        <v>284813.39275</v>
      </c>
    </row>
    <row r="32" spans="1:2" ht="15" customHeight="1" x14ac:dyDescent="0.25">
      <c r="A32" s="29" t="s">
        <v>98</v>
      </c>
      <c r="B32" s="50">
        <v>0</v>
      </c>
    </row>
    <row r="33" spans="1:2" ht="15" customHeight="1" x14ac:dyDescent="0.25">
      <c r="A33" s="37" t="s">
        <v>22</v>
      </c>
      <c r="B33" s="50">
        <v>396.78659000000005</v>
      </c>
    </row>
    <row r="34" spans="1:2" ht="15" customHeight="1" x14ac:dyDescent="0.25">
      <c r="A34" s="37" t="s">
        <v>121</v>
      </c>
      <c r="B34" s="50">
        <v>0</v>
      </c>
    </row>
    <row r="35" spans="1:2" ht="15" customHeight="1" x14ac:dyDescent="0.25">
      <c r="A35" s="31" t="s">
        <v>66</v>
      </c>
      <c r="B35" s="50">
        <v>58589.852439999995</v>
      </c>
    </row>
    <row r="36" spans="1:2" ht="15" customHeight="1" x14ac:dyDescent="0.25">
      <c r="A36" s="32" t="s">
        <v>129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130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131</v>
      </c>
      <c r="B40" s="50">
        <v>0</v>
      </c>
    </row>
    <row r="41" spans="1:2" ht="15" customHeight="1" x14ac:dyDescent="0.25">
      <c r="A41" s="31" t="s">
        <v>132</v>
      </c>
      <c r="B41" s="50">
        <v>9193.2764299999999</v>
      </c>
    </row>
    <row r="42" spans="1:2" ht="15" customHeight="1" x14ac:dyDescent="0.25">
      <c r="A42" s="31" t="s">
        <v>69</v>
      </c>
      <c r="B42" s="50">
        <v>314941.32785</v>
      </c>
    </row>
    <row r="43" spans="1:2" ht="15" customHeight="1" x14ac:dyDescent="0.25">
      <c r="A43" s="31" t="s">
        <v>70</v>
      </c>
      <c r="B43" s="50">
        <v>814760.63613999996</v>
      </c>
    </row>
    <row r="44" spans="1:2" ht="15" customHeight="1" x14ac:dyDescent="0.25">
      <c r="A44" s="28" t="s">
        <v>71</v>
      </c>
      <c r="B44" s="50">
        <v>435009.88494999998</v>
      </c>
    </row>
    <row r="45" spans="1:2" ht="15" customHeight="1" x14ac:dyDescent="0.25">
      <c r="A45" s="28" t="s">
        <v>72</v>
      </c>
      <c r="B45" s="50">
        <v>379750.75118999998</v>
      </c>
    </row>
    <row r="46" spans="1:2" ht="15" customHeight="1" x14ac:dyDescent="0.25">
      <c r="A46" s="31" t="s">
        <v>73</v>
      </c>
      <c r="B46" s="50">
        <v>81420.532879999999</v>
      </c>
    </row>
    <row r="47" spans="1:2" ht="15" customHeight="1" x14ac:dyDescent="0.25">
      <c r="A47" s="28" t="s">
        <v>11</v>
      </c>
      <c r="B47" s="50">
        <v>49707.246880000006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31713.286</v>
      </c>
    </row>
    <row r="50" spans="1:2" ht="15" customHeight="1" x14ac:dyDescent="0.25">
      <c r="A50" s="16" t="s">
        <v>133</v>
      </c>
      <c r="B50" s="50">
        <v>0</v>
      </c>
    </row>
    <row r="51" spans="1:2" ht="15" customHeight="1" x14ac:dyDescent="0.25">
      <c r="A51" s="16" t="s">
        <v>97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31" t="s">
        <v>75</v>
      </c>
      <c r="B53" s="50">
        <v>-20564.044979999995</v>
      </c>
    </row>
    <row r="54" spans="1:2" ht="15" customHeight="1" x14ac:dyDescent="0.25">
      <c r="A54" s="28" t="s">
        <v>28</v>
      </c>
      <c r="B54" s="50">
        <v>-19854.31465</v>
      </c>
    </row>
    <row r="55" spans="1:2" ht="15" customHeight="1" x14ac:dyDescent="0.25">
      <c r="A55" s="28" t="s">
        <v>29</v>
      </c>
      <c r="B55" s="50">
        <v>-709.73032999999998</v>
      </c>
    </row>
    <row r="56" spans="1:2" ht="15" customHeight="1" x14ac:dyDescent="0.25">
      <c r="A56" s="34" t="s">
        <v>76</v>
      </c>
      <c r="B56" s="50">
        <v>1770024.33173</v>
      </c>
    </row>
    <row r="57" spans="1:2" ht="15" customHeight="1" x14ac:dyDescent="0.25">
      <c r="A57" s="29" t="s">
        <v>97</v>
      </c>
      <c r="B57" s="50">
        <v>0</v>
      </c>
    </row>
    <row r="58" spans="1:2" ht="15" customHeight="1" x14ac:dyDescent="0.25">
      <c r="A58" s="29" t="s">
        <v>98</v>
      </c>
      <c r="B58" s="50">
        <v>1770024.33173</v>
      </c>
    </row>
    <row r="59" spans="1:2" ht="15" customHeight="1" x14ac:dyDescent="0.25">
      <c r="A59" s="34" t="s">
        <v>140</v>
      </c>
      <c r="B59" s="50">
        <v>0</v>
      </c>
    </row>
    <row r="60" spans="1:2" ht="15" customHeight="1" x14ac:dyDescent="0.25">
      <c r="A60" s="34" t="s">
        <v>77</v>
      </c>
      <c r="B60" s="50">
        <v>-709.73032999999998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134</v>
      </c>
      <c r="B67" s="50">
        <v>0</v>
      </c>
    </row>
    <row r="68" spans="1:2" ht="15" customHeight="1" x14ac:dyDescent="0.25">
      <c r="A68" s="35" t="s">
        <v>135</v>
      </c>
      <c r="B68" s="50">
        <v>49.04524</v>
      </c>
    </row>
    <row r="69" spans="1:2" ht="15" customHeight="1" x14ac:dyDescent="0.25">
      <c r="A69" s="35" t="s">
        <v>81</v>
      </c>
      <c r="B69" s="50">
        <v>0</v>
      </c>
    </row>
    <row r="70" spans="1:2" ht="15" customHeight="1" x14ac:dyDescent="0.25">
      <c r="A70" s="35" t="s">
        <v>82</v>
      </c>
      <c r="B70" s="50">
        <v>177755.96468999999</v>
      </c>
    </row>
    <row r="71" spans="1:2" ht="15" customHeight="1" x14ac:dyDescent="0.25">
      <c r="A71" s="35" t="s">
        <v>83</v>
      </c>
      <c r="B71" s="50">
        <v>1132651.8494199996</v>
      </c>
    </row>
    <row r="72" spans="1:2" ht="15" customHeight="1" x14ac:dyDescent="0.25">
      <c r="A72" s="36" t="s">
        <v>136</v>
      </c>
      <c r="B72" s="50">
        <v>0</v>
      </c>
    </row>
    <row r="73" spans="1:2" ht="15" customHeight="1" x14ac:dyDescent="0.25">
      <c r="A73" s="27" t="s">
        <v>137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1132651.8494199996</v>
      </c>
    </row>
    <row r="76" spans="1:2" ht="15" customHeight="1" x14ac:dyDescent="0.25">
      <c r="A76" s="28" t="s">
        <v>86</v>
      </c>
      <c r="B76" s="47" t="s">
        <v>165</v>
      </c>
    </row>
    <row r="77" spans="1:2" ht="15.75" customHeight="1" x14ac:dyDescent="0.25">
      <c r="A77" s="28" t="s">
        <v>87</v>
      </c>
      <c r="B77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27" sqref="D27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4.85546875" style="5" customWidth="1"/>
    <col min="5" max="5" width="18.140625" style="5" bestFit="1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141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88</v>
      </c>
      <c r="B3" s="68" t="str">
        <f>'Statement of Financial Position'!B3</f>
        <v>(31/12/2020)</v>
      </c>
      <c r="C3" s="68"/>
      <c r="D3" s="68"/>
      <c r="E3" s="68"/>
      <c r="F3" s="7"/>
    </row>
    <row r="4" spans="1:6" ht="18.75" customHeight="1" x14ac:dyDescent="0.2">
      <c r="A4" s="67" t="s">
        <v>141</v>
      </c>
      <c r="B4" s="67" t="s">
        <v>168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142</v>
      </c>
      <c r="C6" s="72"/>
      <c r="D6" s="69" t="s">
        <v>143</v>
      </c>
      <c r="E6" s="70"/>
      <c r="F6" s="4"/>
    </row>
    <row r="7" spans="1:6" ht="51" customHeight="1" x14ac:dyDescent="0.2">
      <c r="A7" s="67"/>
      <c r="B7" s="42" t="s">
        <v>144</v>
      </c>
      <c r="C7" s="42" t="s">
        <v>145</v>
      </c>
      <c r="D7" s="43" t="s">
        <v>144</v>
      </c>
      <c r="E7" s="43" t="s">
        <v>145</v>
      </c>
    </row>
    <row r="8" spans="1:6" x14ac:dyDescent="0.2">
      <c r="A8" s="15" t="s">
        <v>5</v>
      </c>
      <c r="B8" s="52">
        <v>19312613.501119997</v>
      </c>
      <c r="C8" s="52">
        <v>0</v>
      </c>
      <c r="D8" s="52">
        <v>0</v>
      </c>
      <c r="E8" s="52">
        <v>0</v>
      </c>
    </row>
    <row r="9" spans="1:6" x14ac:dyDescent="0.2">
      <c r="A9" s="39" t="s">
        <v>146</v>
      </c>
      <c r="B9" s="52">
        <v>5146327.3273599995</v>
      </c>
      <c r="C9" s="52">
        <v>0</v>
      </c>
      <c r="D9" s="52">
        <v>0</v>
      </c>
      <c r="E9" s="52">
        <v>0</v>
      </c>
    </row>
    <row r="10" spans="1:6" x14ac:dyDescent="0.2">
      <c r="A10" s="40" t="s">
        <v>6</v>
      </c>
      <c r="B10" s="52">
        <v>121485293.13444002</v>
      </c>
      <c r="C10" s="52">
        <v>3136057.9227600005</v>
      </c>
      <c r="D10" s="52">
        <v>-624335.07040999993</v>
      </c>
      <c r="E10" s="52">
        <v>-1584006.75492</v>
      </c>
    </row>
    <row r="11" spans="1:6" x14ac:dyDescent="0.2">
      <c r="A11" s="41" t="s">
        <v>147</v>
      </c>
      <c r="B11" s="52">
        <v>84783066.11112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146</v>
      </c>
      <c r="B12" s="52">
        <v>17633933.596439999</v>
      </c>
      <c r="C12" s="52">
        <v>3134697.47138</v>
      </c>
      <c r="D12" s="52">
        <v>-197994.41491999998</v>
      </c>
      <c r="E12" s="52">
        <v>-1584004.3442899999</v>
      </c>
    </row>
    <row r="13" spans="1:6" x14ac:dyDescent="0.2">
      <c r="A13" s="41" t="s">
        <v>148</v>
      </c>
      <c r="B13" s="52">
        <v>128090.56720999999</v>
      </c>
      <c r="C13" s="52">
        <v>1360.45138</v>
      </c>
      <c r="D13" s="52">
        <v>-1264.57149</v>
      </c>
      <c r="E13" s="52">
        <v>-2.4106300000000003</v>
      </c>
    </row>
    <row r="14" spans="1:6" x14ac:dyDescent="0.2">
      <c r="A14" s="38" t="s">
        <v>149</v>
      </c>
      <c r="B14" s="52">
        <v>10525683.72652</v>
      </c>
      <c r="C14" s="52">
        <v>152048.24171</v>
      </c>
      <c r="D14" s="52">
        <v>922.00943999999993</v>
      </c>
      <c r="E14" s="52">
        <v>4138.1509999999998</v>
      </c>
    </row>
    <row r="15" spans="1:6" ht="13.5" customHeight="1" x14ac:dyDescent="0.2">
      <c r="A15" s="39" t="s">
        <v>150</v>
      </c>
      <c r="B15" s="52">
        <v>6250247.7740200004</v>
      </c>
      <c r="C15" s="52">
        <v>152048.24171</v>
      </c>
      <c r="D15" s="52">
        <v>920.35523999999998</v>
      </c>
      <c r="E15" s="52">
        <v>4138.1509999999998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93</v>
      </c>
      <c r="B17" s="54"/>
      <c r="C17" s="54"/>
      <c r="D17" s="54"/>
      <c r="E17" s="54"/>
    </row>
    <row r="18" spans="1:5" x14ac:dyDescent="0.2">
      <c r="A18" s="38" t="s">
        <v>151</v>
      </c>
      <c r="B18" s="52">
        <v>1685177.0425587499</v>
      </c>
      <c r="C18" s="52">
        <v>569600.78165999998</v>
      </c>
      <c r="D18" s="52">
        <v>235.92809999999997</v>
      </c>
      <c r="E18" s="52">
        <v>159868.48387545001</v>
      </c>
    </row>
    <row r="20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I30" sqref="I30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162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(31/12/2020)</v>
      </c>
      <c r="C3" s="76"/>
    </row>
    <row r="4" spans="1:3" ht="43.5" customHeight="1" x14ac:dyDescent="0.2">
      <c r="A4" s="44" t="s">
        <v>163</v>
      </c>
      <c r="B4" s="67" t="s">
        <v>166</v>
      </c>
      <c r="C4" s="67"/>
    </row>
    <row r="5" spans="1:3" x14ac:dyDescent="0.2">
      <c r="A5" s="73" t="s">
        <v>152</v>
      </c>
      <c r="B5" s="25" t="s">
        <v>153</v>
      </c>
      <c r="C5" s="51">
        <v>0.24465341462611473</v>
      </c>
    </row>
    <row r="6" spans="1:3" x14ac:dyDescent="0.2">
      <c r="A6" s="73"/>
      <c r="B6" s="25" t="s">
        <v>154</v>
      </c>
      <c r="C6" s="51">
        <v>0.24465341462611473</v>
      </c>
    </row>
    <row r="7" spans="1:3" x14ac:dyDescent="0.2">
      <c r="A7" s="73"/>
      <c r="B7" s="25" t="s">
        <v>155</v>
      </c>
      <c r="C7" s="51">
        <v>0.24465341462611473</v>
      </c>
    </row>
    <row r="8" spans="1:3" x14ac:dyDescent="0.2">
      <c r="A8" s="73" t="s">
        <v>156</v>
      </c>
      <c r="B8" s="25" t="s">
        <v>157</v>
      </c>
      <c r="C8" s="51">
        <v>5.1151099936478433E-3</v>
      </c>
    </row>
    <row r="9" spans="1:3" x14ac:dyDescent="0.2">
      <c r="A9" s="73"/>
      <c r="B9" s="25" t="s">
        <v>158</v>
      </c>
      <c r="C9" s="51">
        <v>7.1854094846945923E-2</v>
      </c>
    </row>
    <row r="10" spans="1:3" x14ac:dyDescent="0.2">
      <c r="A10" s="73"/>
      <c r="B10" s="25" t="s">
        <v>159</v>
      </c>
      <c r="C10" s="52">
        <v>704368.58658740297</v>
      </c>
    </row>
    <row r="11" spans="1:3" x14ac:dyDescent="0.2">
      <c r="A11" s="73"/>
      <c r="B11" s="25" t="s">
        <v>160</v>
      </c>
      <c r="C11" s="52">
        <v>3390.0414937759301</v>
      </c>
    </row>
    <row r="12" spans="1:3" x14ac:dyDescent="0.2">
      <c r="A12" s="73"/>
      <c r="B12" s="25" t="s">
        <v>161</v>
      </c>
      <c r="C12" s="52">
        <v>4701.24481327801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5OZWH2swlQ/ml3dqzil9Gtf5gCE9MeL1eF4jaAAGtts=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SotpfOC5XVbgNs+p6aMxxQfCsYI94xQh+loTTZ6DkoY=</DigestValue>
    </Reference>
  </SignedInfo>
  <SignatureValue>Bv9c7rrgGoDJUvpNuefMrWxLq2BuX8vtE16SInALeS5dVG4PoROsJUqsce4+ZTdItQBMOMJ/ja+K
VnqIY1bzgmVS9B96A2zb04/4QHdjTL73au7aV3EUTJOjcx1MCN/YhCIOpdIDN5Q6t/cKPA/KRvn4
7porx0pFKmzvgGcc4gSB1rNe4uEtiVVR4LCIf6rnY5OkrCAd34QKFMvYpggNJWTuSwM38GT8SHMy
MzJPe0KfxVq9xrHEsoevjFOJFcJ1nkYPKzc+QFTxySLT36QXFB/LRJnN1EnfZWn1BasBymXPjLfe
e1Qq/qggXg94kqoMjl/Ii020ViNtVpYsn7TCeQ==</SignatureValue>
  <KeyInfo>
    <X509Data>
      <X509Certificate>MIIH5zCCBc+gAwIBAgIEAVNybjANBgkqhkiG9w0BAQsFADBpMQswCQYDVQQGEwJDWjEXMBUGA1UEYRMOTlRSQ1otNDcxMTQ5ODMxHTAbBgNVBAoMFMSMZXNrw6EgcG/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+RiMT0ZGgcjT8oL78pC1Kur4nwISlPnnH5zgE7zCSnoWH1/egIRBQPkcsZByR1h4Bb1E/5cdySrP/juVl32yOoPBnIaMxSyYpd5n3X9qDryTrYXtYK2tVOUoXob0/8yFiZOvuBF4m1uxzowI3kEWtmbC/9kmByKFft0akq2mM+CnfWNoVrRXotehGv6tNYBtUrroLHIotLw2bVIgkIoPEU0i1Q0jZl3UZiuRaO/v0zW4Dz/OqTfRVSu8dB+lcLqlQF1/QDfO8WmqHgEniKr5pZv5IR9q8geAyCYhriltz7gQ8QFKZwbD3kr7EpkfxgJP21HPwWw3M4P0AQo0eG/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+J/VOcGn24KivsHq8GZVlTPWFNdt/NXeQ5rl1HwWRSqAWVxIOwpFRh5sMzUDp104OU+0qY+Hw/a1eA6aVvRj2ISMSHkB2qGxuftw0dLyX5gYvt/6OvwQkm0cDBWoFq1/U8UgQvlkvD8Wpwr2WRkHK4zGHzcEaqCBpsnDTjYFH0EUy1sUd+4kaNbR8a3p/iRv83cs2ouzcnqmct9NjRso1LMZmK/qDl2SEEbermxkAj08RvrDY/ME8vbNYOT9H1v9uib8uskAQ9D37xJeUG98eRu92F531oVmk7IoofPVNZkb4VRGWcPkDl162X/Wk8WAUGQ4ZIIkDyYRYnEGIWANkPjHMxdbYR5UWZfxq5eXCJhb23t9TEeKcLnikZZTlBdfRjDsdxhQHwiSoN2uKMO6t6jwcVwIM4j7u428CAvJM7qMhR55xB+Fhk7UQyOcyzoP7o4eKXekbr2BoKw/U0/TBM5ddTwHfsXgv4C3C2rxxB/aMFiNIHnj26om/QEBLoj5sTGpFN4aTL8vTYgUgefSfcEKghtNB7BEiUVUnexJ9gLdRegyIaJqA/mUDCpS0AUSh/Y5BPjklz3/Ib6R/u65L4lqKws2tmAjeAxU9NBYPiVlgZfVd6MEojHeuWZnrXbf49awhSOvRY5ZiMWkwFy2LSyj4/hxdHnpw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0hthHCbEv+AGJtMsvL8yZvzd3CBCeegSWI4OU+ZDNwI=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H2dgjeCY3jCUX95BLDkJFXpif60NuU4ZqevF/TxWXyE=</DigestValue>
      </Reference>
      <Reference URI="/xl/styles.xml?ContentType=application/vnd.openxmlformats-officedocument.spreadsheetml.styles+xml">
        <DigestMethod Algorithm="http://www.w3.org/2001/04/xmlenc#sha256"/>
        <DigestValue>YC8wz9wQ68SPEwVeBMrpu83H/BOMznYFuJld41nErAg=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phyN/0hGgWsEL/J8RxFSiD0bK/ZGjsqYF/mryXHyXeI=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d76hKqOBPcEJACxFu8F06u/tI1U18DyhyRGSlWyOpDQ=</DigestValue>
      </Reference>
      <Reference URI="/xl/worksheets/sheet2.xml?ContentType=application/vnd.openxmlformats-officedocument.spreadsheetml.worksheet+xml">
        <DigestMethod Algorithm="http://www.w3.org/2001/04/xmlenc#sha256"/>
        <DigestValue>pGy0AuBl+l5oN1W9VAq8nt0A6ckMbey/f8WZChyC4cI=</DigestValue>
      </Reference>
      <Reference URI="/xl/worksheets/sheet3.xml?ContentType=application/vnd.openxmlformats-officedocument.spreadsheetml.worksheet+xml">
        <DigestMethod Algorithm="http://www.w3.org/2001/04/xmlenc#sha256"/>
        <DigestValue>kWQkPiHEFnI8LBPmN7K/X9h1jGdq4mtIsaID0tgATT8=</DigestValue>
      </Reference>
      <Reference URI="/xl/worksheets/sheet4.xml?ContentType=application/vnd.openxmlformats-officedocument.spreadsheetml.worksheet+xml">
        <DigestMethod Algorithm="http://www.w3.org/2001/04/xmlenc#sha256"/>
        <DigestValue>0r9zHo9RbBRlxelm/lV+wuC4teTwyhCK9em1lHSyAxI=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2021-04-30T09:48:54Z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2021-04-30T09:48:54Z</xd:SigningTime>
          <xd:SigningCertificate>
            <xd:Cert>
              <xd:CertDigest>
                <DigestMethod Algorithm="http://www.w3.org/2001/04/xmlenc#sha256"/>
                <DigestValue>IWWFFiUh5zClZLdIUg7q4fIxA1cr9WqyqWkfbUjPdgU=</DigestValue>
              </xd:CertDigest>
              <xd:IssuerSerial>
                <X509IssuerName>CN=PostSignum Qualified CA 4, O="Česká pošta, s.p.", OID.2.5.4.97=NTRCZ-47114983, C=CZ</X509IssuerName>
                <X509SerialNumber>22245998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2021-04-30T09:48:41Z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